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E:\Robur Training\Ohjelmat\Valmisohjelmat\"/>
    </mc:Choice>
  </mc:AlternateContent>
  <xr:revisionPtr revIDLastSave="0" documentId="13_ncr:1_{B6968B70-AB65-47CE-8F36-99A4C18B0699}" xr6:coauthVersionLast="44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uuranko" sheetId="1" state="hidden" r:id="rId1"/>
    <sheet name="Liikkeet" sheetId="2" r:id="rId2"/>
    <sheet name="GPP" sheetId="3" state="hidden" r:id="rId3"/>
    <sheet name="Laskin" sheetId="4" state="hidden" r:id="rId4"/>
    <sheet name="Viikko 1" sheetId="5" r:id="rId5"/>
    <sheet name="Viikko 2" sheetId="6" r:id="rId6"/>
    <sheet name="Viikko 3" sheetId="7" r:id="rId7"/>
    <sheet name="Viikko 4" sheetId="8" r:id="rId8"/>
    <sheet name="Viikko 5" sheetId="9" r:id="rId9"/>
    <sheet name="Viikko 6" sheetId="10" state="hidden" r:id="rId10"/>
    <sheet name="Viikko 7" sheetId="11" state="hidden" r:id="rId11"/>
    <sheet name="Viikko 8" sheetId="12" state="hidden" r:id="rId12"/>
    <sheet name="Viikko 9" sheetId="13" state="hidden" r:id="rId13"/>
    <sheet name="Viikko 10" sheetId="14" state="hidden" r:id="rId14"/>
    <sheet name="RPE %" sheetId="15" state="hidden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9" roundtripDataSignature="AMtx7mgsqVJd1/hYxpyAYPoIoEnf7YiBLQ=="/>
    </ext>
  </extLst>
</workbook>
</file>

<file path=xl/calcChain.xml><?xml version="1.0" encoding="utf-8"?>
<calcChain xmlns="http://schemas.openxmlformats.org/spreadsheetml/2006/main">
  <c r="Q53" i="14" l="1"/>
  <c r="L53" i="14"/>
  <c r="G53" i="14"/>
  <c r="B53" i="14"/>
  <c r="Q52" i="14"/>
  <c r="L52" i="14"/>
  <c r="G52" i="14"/>
  <c r="B52" i="14"/>
  <c r="Q42" i="14"/>
  <c r="L42" i="14"/>
  <c r="G42" i="14"/>
  <c r="B42" i="14"/>
  <c r="Q41" i="14"/>
  <c r="L41" i="14"/>
  <c r="G41" i="14"/>
  <c r="B41" i="14"/>
  <c r="Q31" i="14"/>
  <c r="L31" i="14"/>
  <c r="G31" i="14"/>
  <c r="B31" i="14"/>
  <c r="Q30" i="14"/>
  <c r="L30" i="14"/>
  <c r="G30" i="14"/>
  <c r="B30" i="14"/>
  <c r="Q20" i="14"/>
  <c r="L20" i="14"/>
  <c r="G20" i="14"/>
  <c r="B20" i="14"/>
  <c r="Q19" i="14"/>
  <c r="L19" i="14"/>
  <c r="G19" i="14"/>
  <c r="B19" i="14"/>
  <c r="Q9" i="14"/>
  <c r="L9" i="14"/>
  <c r="G9" i="14"/>
  <c r="B9" i="14"/>
  <c r="Q8" i="14"/>
  <c r="L8" i="14"/>
  <c r="G8" i="14"/>
  <c r="B8" i="14"/>
  <c r="Q53" i="13"/>
  <c r="L53" i="13"/>
  <c r="G53" i="13"/>
  <c r="B53" i="13"/>
  <c r="Q52" i="13"/>
  <c r="L52" i="13"/>
  <c r="G52" i="13"/>
  <c r="B52" i="13"/>
  <c r="Q42" i="13"/>
  <c r="L42" i="13"/>
  <c r="G42" i="13"/>
  <c r="B42" i="13"/>
  <c r="Q41" i="13"/>
  <c r="L41" i="13"/>
  <c r="G41" i="13"/>
  <c r="B41" i="13"/>
  <c r="Q31" i="13"/>
  <c r="L31" i="13"/>
  <c r="G31" i="13"/>
  <c r="B31" i="13"/>
  <c r="Q30" i="13"/>
  <c r="L30" i="13"/>
  <c r="G30" i="13"/>
  <c r="B30" i="13"/>
  <c r="Q20" i="13"/>
  <c r="L20" i="13"/>
  <c r="G20" i="13"/>
  <c r="B20" i="13"/>
  <c r="Q19" i="13"/>
  <c r="L19" i="13"/>
  <c r="G19" i="13"/>
  <c r="B19" i="13"/>
  <c r="Q9" i="13"/>
  <c r="L9" i="13"/>
  <c r="G9" i="13"/>
  <c r="B9" i="13"/>
  <c r="Q8" i="13"/>
  <c r="L8" i="13"/>
  <c r="G8" i="13"/>
  <c r="B8" i="13"/>
  <c r="Q53" i="12"/>
  <c r="L53" i="12"/>
  <c r="G53" i="12"/>
  <c r="B53" i="12"/>
  <c r="Q52" i="12"/>
  <c r="L52" i="12"/>
  <c r="G52" i="12"/>
  <c r="B52" i="12"/>
  <c r="Q42" i="12"/>
  <c r="L42" i="12"/>
  <c r="G42" i="12"/>
  <c r="B42" i="12"/>
  <c r="Q41" i="12"/>
  <c r="L41" i="12"/>
  <c r="G41" i="12"/>
  <c r="B41" i="12"/>
  <c r="Q31" i="12"/>
  <c r="L31" i="12"/>
  <c r="G31" i="12"/>
  <c r="B31" i="12"/>
  <c r="Q30" i="12"/>
  <c r="L30" i="12"/>
  <c r="G30" i="12"/>
  <c r="B30" i="12"/>
  <c r="Q20" i="12"/>
  <c r="L20" i="12"/>
  <c r="G20" i="12"/>
  <c r="B20" i="12"/>
  <c r="Q19" i="12"/>
  <c r="L19" i="12"/>
  <c r="G19" i="12"/>
  <c r="B19" i="12"/>
  <c r="Q9" i="12"/>
  <c r="L9" i="12"/>
  <c r="G9" i="12"/>
  <c r="B9" i="12"/>
  <c r="Q8" i="12"/>
  <c r="L8" i="12"/>
  <c r="G8" i="12"/>
  <c r="B8" i="12"/>
  <c r="Q53" i="11"/>
  <c r="L53" i="11"/>
  <c r="G53" i="11"/>
  <c r="B53" i="11"/>
  <c r="Q52" i="11"/>
  <c r="L52" i="11"/>
  <c r="G52" i="11"/>
  <c r="B52" i="11"/>
  <c r="Q42" i="11"/>
  <c r="L42" i="11"/>
  <c r="G42" i="11"/>
  <c r="B42" i="11"/>
  <c r="Q41" i="11"/>
  <c r="L41" i="11"/>
  <c r="G41" i="11"/>
  <c r="B41" i="11"/>
  <c r="Q31" i="11"/>
  <c r="L31" i="11"/>
  <c r="G31" i="11"/>
  <c r="B31" i="11"/>
  <c r="Q30" i="11"/>
  <c r="L30" i="11"/>
  <c r="G30" i="11"/>
  <c r="B30" i="11"/>
  <c r="Q20" i="11"/>
  <c r="L20" i="11"/>
  <c r="G20" i="11"/>
  <c r="B20" i="11"/>
  <c r="Q19" i="11"/>
  <c r="L19" i="11"/>
  <c r="G19" i="11"/>
  <c r="B19" i="11"/>
  <c r="Q9" i="11"/>
  <c r="L9" i="11"/>
  <c r="G9" i="11"/>
  <c r="B9" i="11"/>
  <c r="Q8" i="11"/>
  <c r="L8" i="11"/>
  <c r="G8" i="11"/>
  <c r="B8" i="11"/>
  <c r="Q53" i="10"/>
  <c r="L53" i="10"/>
  <c r="G53" i="10"/>
  <c r="B53" i="10"/>
  <c r="Q52" i="10"/>
  <c r="L52" i="10"/>
  <c r="G52" i="10"/>
  <c r="B52" i="10"/>
  <c r="Q42" i="10"/>
  <c r="L42" i="10"/>
  <c r="G42" i="10"/>
  <c r="B42" i="10"/>
  <c r="Q41" i="10"/>
  <c r="L41" i="10"/>
  <c r="G41" i="10"/>
  <c r="B41" i="10"/>
  <c r="Q31" i="10"/>
  <c r="L31" i="10"/>
  <c r="G31" i="10"/>
  <c r="B31" i="10"/>
  <c r="Q30" i="10"/>
  <c r="L30" i="10"/>
  <c r="G30" i="10"/>
  <c r="B30" i="10"/>
  <c r="Q20" i="10"/>
  <c r="L20" i="10"/>
  <c r="G20" i="10"/>
  <c r="B20" i="10"/>
  <c r="Q19" i="10"/>
  <c r="L19" i="10"/>
  <c r="G19" i="10"/>
  <c r="B19" i="10"/>
  <c r="Q9" i="10"/>
  <c r="L9" i="10"/>
  <c r="G9" i="10"/>
  <c r="B9" i="10"/>
  <c r="Q8" i="10"/>
  <c r="L8" i="10"/>
  <c r="G8" i="10"/>
  <c r="B8" i="10"/>
  <c r="L53" i="9"/>
  <c r="G53" i="9"/>
  <c r="B53" i="9"/>
  <c r="L52" i="9"/>
  <c r="G52" i="9"/>
  <c r="B52" i="9"/>
  <c r="L42" i="9"/>
  <c r="G42" i="9"/>
  <c r="B42" i="9"/>
  <c r="L41" i="9"/>
  <c r="G41" i="9"/>
  <c r="B41" i="9"/>
  <c r="L31" i="9"/>
  <c r="G31" i="9"/>
  <c r="B31" i="9"/>
  <c r="L30" i="9"/>
  <c r="G30" i="9"/>
  <c r="B30" i="9"/>
  <c r="L20" i="9"/>
  <c r="G20" i="9"/>
  <c r="B20" i="9"/>
  <c r="L19" i="9"/>
  <c r="G19" i="9"/>
  <c r="B19" i="9"/>
  <c r="L9" i="9"/>
  <c r="G9" i="9"/>
  <c r="B9" i="9"/>
  <c r="L8" i="9"/>
  <c r="G8" i="9"/>
  <c r="B8" i="9"/>
  <c r="L53" i="8"/>
  <c r="G53" i="8"/>
  <c r="B53" i="8"/>
  <c r="L52" i="8"/>
  <c r="G52" i="8"/>
  <c r="B52" i="8"/>
  <c r="L42" i="8"/>
  <c r="G42" i="8"/>
  <c r="B42" i="8"/>
  <c r="L41" i="8"/>
  <c r="G41" i="8"/>
  <c r="B41" i="8"/>
  <c r="L31" i="8"/>
  <c r="G31" i="8"/>
  <c r="B31" i="8"/>
  <c r="L30" i="8"/>
  <c r="G30" i="8"/>
  <c r="B30" i="8"/>
  <c r="L20" i="8"/>
  <c r="G20" i="8"/>
  <c r="B20" i="8"/>
  <c r="L19" i="8"/>
  <c r="G19" i="8"/>
  <c r="B19" i="8"/>
  <c r="L9" i="8"/>
  <c r="G9" i="8"/>
  <c r="B9" i="8"/>
  <c r="L8" i="8"/>
  <c r="G8" i="8"/>
  <c r="B8" i="8"/>
  <c r="L53" i="7"/>
  <c r="G53" i="7"/>
  <c r="B53" i="7"/>
  <c r="L52" i="7"/>
  <c r="G52" i="7"/>
  <c r="B52" i="7"/>
  <c r="L42" i="7"/>
  <c r="G42" i="7"/>
  <c r="B42" i="7"/>
  <c r="L41" i="7"/>
  <c r="G41" i="7"/>
  <c r="B41" i="7"/>
  <c r="L31" i="7"/>
  <c r="G31" i="7"/>
  <c r="B31" i="7"/>
  <c r="L30" i="7"/>
  <c r="G30" i="7"/>
  <c r="B30" i="7"/>
  <c r="L20" i="7"/>
  <c r="G20" i="7"/>
  <c r="B20" i="7"/>
  <c r="L19" i="7"/>
  <c r="G19" i="7"/>
  <c r="B19" i="7"/>
  <c r="L9" i="7"/>
  <c r="G9" i="7"/>
  <c r="B9" i="7"/>
  <c r="L8" i="7"/>
  <c r="G8" i="7"/>
  <c r="B8" i="7"/>
  <c r="L53" i="6"/>
  <c r="G53" i="6"/>
  <c r="B53" i="6"/>
  <c r="L52" i="6"/>
  <c r="G52" i="6"/>
  <c r="B52" i="6"/>
  <c r="L42" i="6"/>
  <c r="G42" i="6"/>
  <c r="B42" i="6"/>
  <c r="L41" i="6"/>
  <c r="G41" i="6"/>
  <c r="B41" i="6"/>
  <c r="L31" i="6"/>
  <c r="G31" i="6"/>
  <c r="B31" i="6"/>
  <c r="L30" i="6"/>
  <c r="G30" i="6"/>
  <c r="B30" i="6"/>
  <c r="L20" i="6"/>
  <c r="G20" i="6"/>
  <c r="B20" i="6"/>
  <c r="L19" i="6"/>
  <c r="G19" i="6"/>
  <c r="B19" i="6"/>
  <c r="L9" i="6"/>
  <c r="G9" i="6"/>
  <c r="B9" i="6"/>
  <c r="L8" i="6"/>
  <c r="G8" i="6"/>
  <c r="B8" i="6"/>
  <c r="A5" i="6"/>
  <c r="A5" i="7" s="1"/>
  <c r="A5" i="8" s="1"/>
  <c r="A5" i="9" s="1"/>
  <c r="A5" i="10" s="1"/>
  <c r="A5" i="11" s="1"/>
  <c r="A5" i="12" s="1"/>
  <c r="A5" i="13" s="1"/>
  <c r="A5" i="14" s="1"/>
  <c r="L53" i="5"/>
  <c r="G53" i="5"/>
  <c r="B53" i="5"/>
  <c r="L52" i="5"/>
  <c r="G52" i="5"/>
  <c r="B52" i="5"/>
  <c r="L42" i="5"/>
  <c r="G42" i="5"/>
  <c r="B42" i="5"/>
  <c r="L41" i="5"/>
  <c r="G41" i="5"/>
  <c r="B41" i="5"/>
  <c r="L31" i="5"/>
  <c r="G31" i="5"/>
  <c r="B31" i="5"/>
  <c r="L30" i="5"/>
  <c r="G30" i="5"/>
  <c r="B30" i="5"/>
  <c r="L20" i="5"/>
  <c r="G20" i="5"/>
  <c r="B20" i="5"/>
  <c r="L19" i="5"/>
  <c r="G19" i="5"/>
  <c r="B19" i="5"/>
  <c r="L9" i="5"/>
  <c r="G9" i="5"/>
  <c r="B9" i="5"/>
  <c r="L8" i="5"/>
  <c r="G8" i="5"/>
  <c r="B8" i="5"/>
  <c r="K10" i="4"/>
  <c r="J10" i="4"/>
  <c r="I10" i="4"/>
  <c r="H10" i="4"/>
  <c r="G10" i="4"/>
  <c r="F10" i="4"/>
  <c r="E10" i="4"/>
  <c r="D10" i="4"/>
  <c r="D21" i="4" s="1"/>
  <c r="C10" i="4"/>
  <c r="B10" i="4"/>
  <c r="K21" i="4" s="1"/>
  <c r="G16" i="4" l="1"/>
  <c r="C18" i="4"/>
  <c r="G20" i="4"/>
  <c r="C14" i="4"/>
  <c r="E17" i="4"/>
  <c r="K18" i="4"/>
  <c r="I19" i="4"/>
  <c r="E21" i="4"/>
  <c r="D14" i="4"/>
  <c r="B15" i="4"/>
  <c r="J15" i="4"/>
  <c r="H16" i="4"/>
  <c r="F17" i="4"/>
  <c r="D18" i="4"/>
  <c r="B19" i="4"/>
  <c r="J19" i="4"/>
  <c r="H20" i="4"/>
  <c r="F21" i="4"/>
  <c r="I15" i="4"/>
  <c r="K15" i="4"/>
  <c r="C19" i="4"/>
  <c r="F14" i="4"/>
  <c r="D15" i="4"/>
  <c r="B16" i="4"/>
  <c r="J16" i="4"/>
  <c r="H17" i="4"/>
  <c r="F18" i="4"/>
  <c r="D19" i="4"/>
  <c r="B20" i="4"/>
  <c r="J20" i="4"/>
  <c r="H21" i="4"/>
  <c r="E14" i="4"/>
  <c r="G17" i="4"/>
  <c r="G21" i="4"/>
  <c r="G14" i="4"/>
  <c r="E15" i="4"/>
  <c r="C16" i="4"/>
  <c r="K16" i="4"/>
  <c r="I17" i="4"/>
  <c r="G18" i="4"/>
  <c r="E19" i="4"/>
  <c r="C20" i="4"/>
  <c r="K20" i="4"/>
  <c r="I21" i="4"/>
  <c r="B14" i="4"/>
  <c r="I16" i="4"/>
  <c r="K19" i="4"/>
  <c r="H14" i="4"/>
  <c r="F15" i="4"/>
  <c r="D16" i="4"/>
  <c r="B17" i="4"/>
  <c r="J17" i="4"/>
  <c r="H18" i="4"/>
  <c r="F19" i="4"/>
  <c r="D20" i="4"/>
  <c r="B21" i="4"/>
  <c r="J21" i="4"/>
  <c r="K14" i="4"/>
  <c r="C15" i="4"/>
  <c r="E18" i="4"/>
  <c r="I20" i="4"/>
  <c r="I14" i="4"/>
  <c r="G15" i="4"/>
  <c r="E16" i="4"/>
  <c r="C17" i="4"/>
  <c r="K17" i="4"/>
  <c r="I18" i="4"/>
  <c r="G19" i="4"/>
  <c r="E20" i="4"/>
  <c r="C21" i="4"/>
  <c r="J14" i="4"/>
  <c r="H15" i="4"/>
  <c r="F16" i="4"/>
  <c r="D17" i="4"/>
  <c r="B18" i="4"/>
  <c r="J18" i="4"/>
  <c r="H19" i="4"/>
  <c r="F20" i="4"/>
</calcChain>
</file>

<file path=xl/sharedStrings.xml><?xml version="1.0" encoding="utf-8"?>
<sst xmlns="http://schemas.openxmlformats.org/spreadsheetml/2006/main" count="1907" uniqueCount="126">
  <si>
    <t>Päivä 1</t>
  </si>
  <si>
    <t>Robur Training</t>
  </si>
  <si>
    <t>Päivä 2</t>
  </si>
  <si>
    <t>GPP</t>
  </si>
  <si>
    <t>Päivä 3</t>
  </si>
  <si>
    <t>Päivä 4</t>
  </si>
  <si>
    <t>Liike 1</t>
  </si>
  <si>
    <t>Repscheme</t>
  </si>
  <si>
    <t>Liike 2</t>
  </si>
  <si>
    <t>Liike 3</t>
  </si>
  <si>
    <t>Liike 4</t>
  </si>
  <si>
    <t>Päivä 5</t>
  </si>
  <si>
    <t>Päivä 6</t>
  </si>
  <si>
    <t>Päivä 7</t>
  </si>
  <si>
    <t>Viikko 1</t>
  </si>
  <si>
    <t>1A</t>
  </si>
  <si>
    <t>Vatsa 5min AMRAP
(Hauis+Ojentajaliike 3-5 sarjaa @5-9)</t>
  </si>
  <si>
    <t>-</t>
  </si>
  <si>
    <t>1A Kyykky</t>
  </si>
  <si>
    <t>Viikko 2</t>
  </si>
  <si>
    <t>3-5 x 10-20 @ 5-9</t>
  </si>
  <si>
    <t>1B Askelkyykky</t>
  </si>
  <si>
    <t>2A Punnerrus</t>
  </si>
  <si>
    <t>2B Pike push up / pyramidipunnerrus</t>
  </si>
  <si>
    <t>1A Kyykkyhyppy</t>
  </si>
  <si>
    <t>1B Bulgarian split squat / Split squat</t>
  </si>
  <si>
    <t>2A Leveä punnerrus</t>
  </si>
  <si>
    <t>Viikko 3</t>
  </si>
  <si>
    <t>2B Punnerrus 2ct pysäytyksellä</t>
  </si>
  <si>
    <t>Viikko 4</t>
  </si>
  <si>
    <t>1A Step up</t>
  </si>
  <si>
    <t>Viikko 5</t>
  </si>
  <si>
    <t>1B 1 Jalan lantionnosto</t>
  </si>
  <si>
    <t>1B</t>
  </si>
  <si>
    <t>2A Venytyspunnerrus</t>
  </si>
  <si>
    <t>2A</t>
  </si>
  <si>
    <t>2B</t>
  </si>
  <si>
    <t>2B Penkkidippi</t>
  </si>
  <si>
    <t>Viikko 6</t>
  </si>
  <si>
    <t>Kyykky</t>
  </si>
  <si>
    <t>Viikko 7</t>
  </si>
  <si>
    <t>Askelkyykky</t>
  </si>
  <si>
    <t>Viikko 8</t>
  </si>
  <si>
    <t>Punnerrus</t>
  </si>
  <si>
    <t>Pike push up</t>
  </si>
  <si>
    <t>Leuanveto</t>
  </si>
  <si>
    <t>Kyykkyhyppy</t>
  </si>
  <si>
    <t>Bulgarian Split Squat</t>
  </si>
  <si>
    <t>Viikko 9</t>
  </si>
  <si>
    <t>Leveä Punnerrus</t>
  </si>
  <si>
    <t>Pyramidipunnerrus</t>
  </si>
  <si>
    <t>Hauiskääntö</t>
  </si>
  <si>
    <t>Step Up</t>
  </si>
  <si>
    <t>Viikko 10</t>
  </si>
  <si>
    <t>Split Squat</t>
  </si>
  <si>
    <t>Venytyspunnerrus</t>
  </si>
  <si>
    <t>Punnerrus pysäytyksellä</t>
  </si>
  <si>
    <t>Ojentajaliike</t>
  </si>
  <si>
    <t>1 Jalan lantionnosto</t>
  </si>
  <si>
    <t>Penkkidippi</t>
  </si>
  <si>
    <t>Syötä tehty sarjapaino ylempään taulukkoon. Taulukko laskee e1RM, sekä täyttää alemman taulukon, joka laskee sarjapainosi eri toistomäärille tietylle RPE:lle.</t>
  </si>
  <si>
    <t>Laskin</t>
  </si>
  <si>
    <t>1 toisto</t>
  </si>
  <si>
    <t>2 toistoa</t>
  </si>
  <si>
    <t>3 toistoa</t>
  </si>
  <si>
    <t>4 toistoa</t>
  </si>
  <si>
    <t>5 toistoa</t>
  </si>
  <si>
    <t>6 toistoa</t>
  </si>
  <si>
    <t>7 toistoa</t>
  </si>
  <si>
    <t>8 toistoa</t>
  </si>
  <si>
    <t>9 toistoa</t>
  </si>
  <si>
    <t>10 toistoa</t>
  </si>
  <si>
    <t>Todellinen RPE 10</t>
  </si>
  <si>
    <t>Todellinen RPE 9</t>
  </si>
  <si>
    <t>Todellinen RPE 8</t>
  </si>
  <si>
    <t>e1RM</t>
  </si>
  <si>
    <t>1 TOISTO</t>
  </si>
  <si>
    <t>2 TOISTOA</t>
  </si>
  <si>
    <t>3 TOISTOA</t>
  </si>
  <si>
    <t>4 TOISTOA</t>
  </si>
  <si>
    <t>5 TOISTOA</t>
  </si>
  <si>
    <t>6 TOISTOA</t>
  </si>
  <si>
    <t>7 TOISTOA</t>
  </si>
  <si>
    <t>8 TOISTOA</t>
  </si>
  <si>
    <t>9 TOISTOA</t>
  </si>
  <si>
    <t>10 TOISTOA</t>
  </si>
  <si>
    <t>10 RPE</t>
  </si>
  <si>
    <t>9.5 RPE</t>
  </si>
  <si>
    <t>9.0 RPE</t>
  </si>
  <si>
    <t>8.5 RPE</t>
  </si>
  <si>
    <t>8.0 RPE</t>
  </si>
  <si>
    <t>7.5 RPE</t>
  </si>
  <si>
    <t>7.0 RPE</t>
  </si>
  <si>
    <t>6.5 RPE</t>
  </si>
  <si>
    <t>PVM</t>
  </si>
  <si>
    <t>Muistiinpanot</t>
  </si>
  <si>
    <t>Sarja</t>
  </si>
  <si>
    <t>Paino</t>
  </si>
  <si>
    <t>Toistot</t>
  </si>
  <si>
    <t>RPE</t>
  </si>
  <si>
    <t>1.</t>
  </si>
  <si>
    <t>2.</t>
  </si>
  <si>
    <t>3.</t>
  </si>
  <si>
    <t>4.</t>
  </si>
  <si>
    <t>5.</t>
  </si>
  <si>
    <t>Treeniaika (min)</t>
  </si>
  <si>
    <t>sRPE</t>
  </si>
  <si>
    <t>PVM.</t>
  </si>
  <si>
    <t>1 REP</t>
  </si>
  <si>
    <t>2 REPS</t>
  </si>
  <si>
    <t>3 REPS</t>
  </si>
  <si>
    <t>4 REPS</t>
  </si>
  <si>
    <t>5 REPS</t>
  </si>
  <si>
    <t>6 REPS</t>
  </si>
  <si>
    <t>7 REPS</t>
  </si>
  <si>
    <t>8 REPS</t>
  </si>
  <si>
    <t>9 REPS</t>
  </si>
  <si>
    <t>10 REPS</t>
  </si>
  <si>
    <t>Vatsa 5min AMRAP
30 min Aerobinen @RPE6</t>
  </si>
  <si>
    <t>Vatsa 5min AMRAP
25 min Aerobinen @RPE6</t>
  </si>
  <si>
    <t>Vatsa 5min AMRAP
20 min Aerobinen @RPE6</t>
  </si>
  <si>
    <t>Vatsa 5min AMRAP
(Leuanveto 3-5 sarjaa @5-9)
20 min Aerobinen @RPE6</t>
  </si>
  <si>
    <t>Vatsa 5min AMRAP
(Leuanveto 3-5 sarjaa @5-9)
25 min Aerobinen @RPE6</t>
  </si>
  <si>
    <t>Vatsa 5min AMRAP
(Leuanveto 3-5 sarjaa @5-9)
30 min Aerobinen @RPE6</t>
  </si>
  <si>
    <t>Kirjoita aloituspäivämäärä taulukon vasemmalla puolella olevaan soluun. Ohjelma täyttää seuraavien viikkojen aloituspäivämäärät automaattisesti.</t>
  </si>
  <si>
    <t>Huom. Punnerrusliikkeet voi 
tehdä myös polvet maassa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</si>
</sst>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&quot; kg&quot;"/>
    <numFmt numFmtId="165" formatCode="0.00&quot; kg&quot;"/>
    <numFmt numFmtId="166" formatCode="0.0"/>
    <numFmt numFmtId="167" formatCode="0&quot; min&quot;"/>
  </numFmts>
  <fonts count="13" x14ac:knownFonts="1">
    <font>
      <sz val="11"/>
      <color theme="1"/>
      <name val="Arial"/>
    </font>
    <font>
      <sz val="11"/>
      <color theme="1"/>
      <name val="Arial nova"/>
    </font>
    <font>
      <b/>
      <sz val="11"/>
      <color theme="1"/>
      <name val="Arial nova"/>
    </font>
    <font>
      <sz val="11"/>
      <name val="Arial"/>
    </font>
    <font>
      <sz val="11"/>
      <color rgb="FFFF0000"/>
      <name val="Balthazar"/>
    </font>
    <font>
      <sz val="11"/>
      <color rgb="FF000000"/>
      <name val="Arial"/>
    </font>
    <font>
      <b/>
      <sz val="10"/>
      <color theme="1"/>
      <name val="Arial nova"/>
    </font>
    <font>
      <sz val="25"/>
      <color rgb="FF000000"/>
      <name val="Arial nova"/>
    </font>
    <font>
      <b/>
      <sz val="11"/>
      <color rgb="FF000000"/>
      <name val="Arial nova"/>
    </font>
    <font>
      <sz val="11"/>
      <color rgb="FF000000"/>
      <name val="Arial nova"/>
    </font>
    <font>
      <b/>
      <sz val="10"/>
      <color rgb="FF595959"/>
      <name val="Arial nova"/>
    </font>
    <font>
      <sz val="10"/>
      <color rgb="FF595959"/>
      <name val="Arial nova"/>
    </font>
    <font>
      <u/>
      <sz val="11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87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D8D8D8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D8D8D8"/>
      </bottom>
      <diagonal/>
    </border>
    <border>
      <left style="thin">
        <color rgb="FF000000"/>
      </left>
      <right/>
      <top style="dotted">
        <color rgb="FFD8D8D8"/>
      </top>
      <bottom style="dotted">
        <color rgb="FFD8D8D8"/>
      </bottom>
      <diagonal/>
    </border>
    <border>
      <left style="thin">
        <color rgb="FF000000"/>
      </left>
      <right/>
      <top style="dotted">
        <color rgb="FFD8D8D8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D8D8D8"/>
      </right>
      <top style="thin">
        <color rgb="FF000000"/>
      </top>
      <bottom style="dotted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000000"/>
      </top>
      <bottom style="dotted">
        <color rgb="FFD8D8D8"/>
      </bottom>
      <diagonal/>
    </border>
    <border>
      <left style="thin">
        <color rgb="FFD8D8D8"/>
      </left>
      <right style="thin">
        <color rgb="FF000000"/>
      </right>
      <top style="thin">
        <color rgb="FF000000"/>
      </top>
      <bottom style="dotted">
        <color rgb="FFD8D8D8"/>
      </bottom>
      <diagonal/>
    </border>
    <border>
      <left style="thin">
        <color rgb="FF000000"/>
      </left>
      <right style="thin">
        <color rgb="FFD8D8D8"/>
      </right>
      <top style="dotted">
        <color rgb="FFD8D8D8"/>
      </top>
      <bottom style="dotted">
        <color rgb="FFD8D8D8"/>
      </bottom>
      <diagonal/>
    </border>
    <border>
      <left style="thin">
        <color rgb="FFD8D8D8"/>
      </left>
      <right style="thin">
        <color rgb="FFD8D8D8"/>
      </right>
      <top style="dotted">
        <color rgb="FFD8D8D8"/>
      </top>
      <bottom style="dotted">
        <color rgb="FFD8D8D8"/>
      </bottom>
      <diagonal/>
    </border>
    <border>
      <left style="thin">
        <color rgb="FFD8D8D8"/>
      </left>
      <right style="thin">
        <color rgb="FF000000"/>
      </right>
      <top style="dotted">
        <color rgb="FFD8D8D8"/>
      </top>
      <bottom style="dotted">
        <color rgb="FFD8D8D8"/>
      </bottom>
      <diagonal/>
    </border>
    <border>
      <left style="thin">
        <color rgb="FF000000"/>
      </left>
      <right style="thin">
        <color rgb="FFD8D8D8"/>
      </right>
      <top style="dotted">
        <color rgb="FFD8D8D8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 style="dotted">
        <color rgb="FFD8D8D8"/>
      </top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dotted">
        <color rgb="FFD8D8D8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7">
    <xf numFmtId="0" fontId="0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0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2" borderId="38" xfId="0" applyNumberFormat="1" applyFont="1" applyFill="1" applyBorder="1"/>
    <xf numFmtId="0" fontId="2" fillId="5" borderId="50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3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2" fillId="8" borderId="64" xfId="0" applyFont="1" applyFill="1" applyBorder="1" applyAlignment="1">
      <alignment horizontal="center" vertical="center" wrapText="1"/>
    </xf>
    <xf numFmtId="0" fontId="2" fillId="8" borderId="65" xfId="0" applyFont="1" applyFill="1" applyBorder="1" applyAlignment="1">
      <alignment horizontal="center" vertical="center" wrapText="1"/>
    </xf>
    <xf numFmtId="0" fontId="2" fillId="8" borderId="66" xfId="0" applyFont="1" applyFill="1" applyBorder="1" applyAlignment="1">
      <alignment horizontal="center" vertical="center" wrapText="1"/>
    </xf>
    <xf numFmtId="0" fontId="2" fillId="8" borderId="67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165" fontId="0" fillId="6" borderId="69" xfId="0" applyNumberFormat="1" applyFont="1" applyFill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166" fontId="0" fillId="6" borderId="70" xfId="0" applyNumberFormat="1" applyFont="1" applyFill="1" applyBorder="1" applyAlignment="1">
      <alignment horizontal="center" vertical="center"/>
    </xf>
    <xf numFmtId="165" fontId="1" fillId="6" borderId="69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166" fontId="1" fillId="6" borderId="70" xfId="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165" fontId="1" fillId="6" borderId="72" xfId="0" applyNumberFormat="1" applyFont="1" applyFill="1" applyBorder="1" applyAlignment="1">
      <alignment horizontal="center" vertical="center" wrapText="1"/>
    </xf>
    <xf numFmtId="1" fontId="1" fillId="0" borderId="73" xfId="0" applyNumberFormat="1" applyFont="1" applyBorder="1" applyAlignment="1">
      <alignment horizontal="center" vertical="center" wrapText="1"/>
    </xf>
    <xf numFmtId="166" fontId="1" fillId="6" borderId="7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167" fontId="1" fillId="0" borderId="3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2" fontId="1" fillId="0" borderId="76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166" fontId="2" fillId="8" borderId="64" xfId="0" applyNumberFormat="1" applyFont="1" applyFill="1" applyBorder="1" applyAlignment="1">
      <alignment horizontal="center" vertical="center" wrapText="1"/>
    </xf>
    <xf numFmtId="166" fontId="2" fillId="8" borderId="65" xfId="0" applyNumberFormat="1" applyFont="1" applyFill="1" applyBorder="1" applyAlignment="1">
      <alignment horizontal="center" vertical="center" wrapText="1"/>
    </xf>
    <xf numFmtId="166" fontId="2" fillId="8" borderId="66" xfId="0" applyNumberFormat="1" applyFont="1" applyFill="1" applyBorder="1" applyAlignment="1">
      <alignment horizontal="center" vertical="center" wrapText="1"/>
    </xf>
    <xf numFmtId="166" fontId="2" fillId="8" borderId="67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2" fillId="8" borderId="64" xfId="0" applyNumberFormat="1" applyFont="1" applyFill="1" applyBorder="1" applyAlignment="1">
      <alignment horizontal="center" vertical="center" wrapText="1"/>
    </xf>
    <xf numFmtId="2" fontId="2" fillId="8" borderId="65" xfId="0" applyNumberFormat="1" applyFont="1" applyFill="1" applyBorder="1" applyAlignment="1">
      <alignment horizontal="center" vertical="center" wrapText="1"/>
    </xf>
    <xf numFmtId="2" fontId="2" fillId="8" borderId="66" xfId="0" applyNumberFormat="1" applyFont="1" applyFill="1" applyBorder="1" applyAlignment="1">
      <alignment horizontal="center" vertical="center" wrapText="1"/>
    </xf>
    <xf numFmtId="2" fontId="2" fillId="8" borderId="67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10" fontId="11" fillId="0" borderId="78" xfId="0" applyNumberFormat="1" applyFont="1" applyBorder="1" applyAlignment="1">
      <alignment horizontal="center" vertical="center"/>
    </xf>
    <xf numFmtId="10" fontId="11" fillId="0" borderId="79" xfId="0" applyNumberFormat="1" applyFont="1" applyBorder="1" applyAlignment="1">
      <alignment horizontal="center" vertical="center"/>
    </xf>
    <xf numFmtId="10" fontId="11" fillId="0" borderId="80" xfId="0" applyNumberFormat="1" applyFont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/>
    </xf>
    <xf numFmtId="10" fontId="11" fillId="0" borderId="81" xfId="0" applyNumberFormat="1" applyFont="1" applyBorder="1" applyAlignment="1">
      <alignment horizontal="center" vertical="center"/>
    </xf>
    <xf numFmtId="10" fontId="11" fillId="0" borderId="82" xfId="0" applyNumberFormat="1" applyFont="1" applyBorder="1" applyAlignment="1">
      <alignment horizontal="center" vertical="center"/>
    </xf>
    <xf numFmtId="10" fontId="11" fillId="0" borderId="83" xfId="0" applyNumberFormat="1" applyFont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10" fontId="11" fillId="0" borderId="84" xfId="0" applyNumberFormat="1" applyFont="1" applyBorder="1" applyAlignment="1">
      <alignment horizontal="center" vertical="center"/>
    </xf>
    <xf numFmtId="10" fontId="11" fillId="0" borderId="85" xfId="0" applyNumberFormat="1" applyFont="1" applyBorder="1" applyAlignment="1">
      <alignment horizontal="center" vertical="center"/>
    </xf>
    <xf numFmtId="10" fontId="11" fillId="0" borderId="86" xfId="0" applyNumberFormat="1" applyFont="1" applyBorder="1" applyAlignment="1">
      <alignment horizontal="center" vertical="center"/>
    </xf>
    <xf numFmtId="0" fontId="0" fillId="0" borderId="0" xfId="0" applyFont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4" xfId="0" applyFont="1" applyBorder="1"/>
    <xf numFmtId="49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22" xfId="0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5" fillId="0" borderId="30" xfId="0" applyFont="1" applyBorder="1" applyAlignment="1">
      <alignment horizontal="center" vertical="center" wrapText="1"/>
    </xf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42" xfId="0" applyFont="1" applyBorder="1"/>
    <xf numFmtId="0" fontId="3" fillId="0" borderId="43" xfId="0" applyFont="1" applyBorder="1"/>
    <xf numFmtId="0" fontId="2" fillId="2" borderId="3" xfId="0" applyFont="1" applyFill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49" fontId="8" fillId="8" borderId="61" xfId="0" applyNumberFormat="1" applyFont="1" applyFill="1" applyBorder="1" applyAlignment="1">
      <alignment horizontal="center" vertical="center" wrapText="1"/>
    </xf>
    <xf numFmtId="0" fontId="3" fillId="0" borderId="62" xfId="0" applyFont="1" applyBorder="1"/>
    <xf numFmtId="0" fontId="3" fillId="0" borderId="63" xfId="0" applyFont="1" applyBorder="1"/>
    <xf numFmtId="49" fontId="1" fillId="0" borderId="56" xfId="0" applyNumberFormat="1" applyFont="1" applyBorder="1" applyAlignment="1">
      <alignment horizontal="center" vertical="center" wrapText="1"/>
    </xf>
    <xf numFmtId="0" fontId="3" fillId="0" borderId="57" xfId="0" applyFont="1" applyBorder="1"/>
    <xf numFmtId="0" fontId="3" fillId="0" borderId="58" xfId="0" applyFont="1" applyBorder="1"/>
    <xf numFmtId="49" fontId="1" fillId="0" borderId="59" xfId="0" applyNumberFormat="1" applyFont="1" applyBorder="1" applyAlignment="1">
      <alignment horizontal="center" vertical="center" wrapText="1"/>
    </xf>
    <xf numFmtId="0" fontId="3" fillId="0" borderId="60" xfId="0" applyFont="1" applyBorder="1"/>
    <xf numFmtId="0" fontId="3" fillId="0" borderId="59" xfId="0" applyFont="1" applyBorder="1"/>
    <xf numFmtId="0" fontId="3" fillId="0" borderId="75" xfId="0" applyFont="1" applyBorder="1"/>
    <xf numFmtId="49" fontId="5" fillId="0" borderId="0" xfId="0" applyNumberFormat="1" applyFont="1" applyAlignment="1">
      <alignment horizontal="center" vertical="center" wrapText="1"/>
    </xf>
    <xf numFmtId="49" fontId="7" fillId="7" borderId="55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166" fontId="9" fillId="0" borderId="33" xfId="0" applyNumberFormat="1" applyFont="1" applyBorder="1" applyAlignment="1">
      <alignment horizontal="center" vertical="center" wrapText="1"/>
    </xf>
    <xf numFmtId="166" fontId="8" fillId="0" borderId="30" xfId="0" applyNumberFormat="1" applyFont="1" applyBorder="1" applyAlignment="1">
      <alignment horizontal="center" vertical="center" wrapText="1"/>
    </xf>
    <xf numFmtId="166" fontId="8" fillId="8" borderId="61" xfId="0" applyNumberFormat="1" applyFont="1" applyFill="1" applyBorder="1" applyAlignment="1">
      <alignment horizontal="center" vertical="center" wrapText="1"/>
    </xf>
    <xf numFmtId="49" fontId="7" fillId="7" borderId="30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8" borderId="61" xfId="0" applyNumberFormat="1" applyFont="1" applyFill="1" applyBorder="1" applyAlignment="1">
      <alignment horizontal="center" vertical="center" wrapText="1"/>
    </xf>
    <xf numFmtId="2" fontId="7" fillId="7" borderId="30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left" wrapText="1"/>
    </xf>
    <xf numFmtId="0" fontId="0" fillId="0" borderId="37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12" fillId="0" borderId="0" xfId="1" applyAlignment="1">
      <alignment horizontal="center"/>
    </xf>
    <xf numFmtId="0" fontId="12" fillId="0" borderId="0" xfId="1" applyAlignment="1"/>
    <xf numFmtId="0" fontId="12" fillId="0" borderId="27" xfId="1" applyBorder="1" applyAlignment="1">
      <alignment horizontal="center"/>
    </xf>
    <xf numFmtId="0" fontId="12" fillId="0" borderId="27" xfId="1" applyBorder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_GE75dhWIgc" TargetMode="External"/><Relationship Id="rId13" Type="http://schemas.openxmlformats.org/officeDocument/2006/relationships/hyperlink" Target="https://youtu.be/bGvE7rEYqGQ" TargetMode="External"/><Relationship Id="rId3" Type="http://schemas.openxmlformats.org/officeDocument/2006/relationships/hyperlink" Target="https://youtu.be/EiRI9ARvI-U" TargetMode="External"/><Relationship Id="rId7" Type="http://schemas.openxmlformats.org/officeDocument/2006/relationships/hyperlink" Target="https://youtu.be/OF0dJ7gQfC4" TargetMode="External"/><Relationship Id="rId12" Type="http://schemas.openxmlformats.org/officeDocument/2006/relationships/hyperlink" Target="https://youtu.be/BxbNxjXrg34" TargetMode="External"/><Relationship Id="rId17" Type="http://schemas.openxmlformats.org/officeDocument/2006/relationships/hyperlink" Target="https://youtu.be/rvO6R_dd7fI" TargetMode="External"/><Relationship Id="rId2" Type="http://schemas.openxmlformats.org/officeDocument/2006/relationships/hyperlink" Target="https://youtu.be/7GIrx9T5J30" TargetMode="External"/><Relationship Id="rId16" Type="http://schemas.openxmlformats.org/officeDocument/2006/relationships/hyperlink" Target="https://youtu.be/xM8qtO_Etns" TargetMode="External"/><Relationship Id="rId1" Type="http://schemas.openxmlformats.org/officeDocument/2006/relationships/hyperlink" Target="https://youtu.be/MGRpAwoPO-A" TargetMode="External"/><Relationship Id="rId6" Type="http://schemas.openxmlformats.org/officeDocument/2006/relationships/hyperlink" Target="https://youtu.be/KPHnRfKYZhc" TargetMode="External"/><Relationship Id="rId11" Type="http://schemas.openxmlformats.org/officeDocument/2006/relationships/hyperlink" Target="https://youtu.be/wcUuRplhONQ" TargetMode="External"/><Relationship Id="rId5" Type="http://schemas.openxmlformats.org/officeDocument/2006/relationships/hyperlink" Target="https://youtu.be/CoNADP6UISw" TargetMode="External"/><Relationship Id="rId15" Type="http://schemas.openxmlformats.org/officeDocument/2006/relationships/hyperlink" Target="https://youtu.be/iUuWVQRyyWo" TargetMode="External"/><Relationship Id="rId10" Type="http://schemas.openxmlformats.org/officeDocument/2006/relationships/hyperlink" Target="https://youtu.be/ura-l2yBSn4" TargetMode="External"/><Relationship Id="rId4" Type="http://schemas.openxmlformats.org/officeDocument/2006/relationships/hyperlink" Target="https://youtu.be/g9XSajRRx30" TargetMode="External"/><Relationship Id="rId9" Type="http://schemas.openxmlformats.org/officeDocument/2006/relationships/hyperlink" Target="https://youtu.be/79WUg3LE7w8" TargetMode="External"/><Relationship Id="rId14" Type="http://schemas.openxmlformats.org/officeDocument/2006/relationships/hyperlink" Target="https://youtu.be/V-63o3G6E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workbookViewId="0">
      <selection activeCell="E12" sqref="E12"/>
    </sheetView>
  </sheetViews>
  <sheetFormatPr defaultColWidth="12.625" defaultRowHeight="15" customHeight="1" x14ac:dyDescent="0.2"/>
  <cols>
    <col min="1" max="1" width="7" customWidth="1"/>
    <col min="2" max="2" width="14" customWidth="1"/>
    <col min="3" max="3" width="23.5" customWidth="1"/>
    <col min="4" max="4" width="14" customWidth="1"/>
    <col min="5" max="5" width="23.5" customWidth="1"/>
    <col min="6" max="6" width="14" customWidth="1"/>
    <col min="7" max="7" width="23.5" customWidth="1"/>
    <col min="8" max="8" width="14" customWidth="1"/>
    <col min="9" max="9" width="23.5" customWidth="1"/>
    <col min="10" max="10" width="14" customWidth="1"/>
    <col min="11" max="11" width="23.5" customWidth="1"/>
    <col min="12" max="12" width="14" customWidth="1"/>
    <col min="13" max="13" width="23.5" customWidth="1"/>
    <col min="14" max="14" width="14" customWidth="1"/>
    <col min="15" max="15" width="23.5" customWidth="1"/>
    <col min="16" max="16" width="14" customWidth="1"/>
    <col min="17" max="17" width="23.5" customWidth="1"/>
    <col min="18" max="18" width="14" customWidth="1"/>
    <col min="19" max="19" width="23.5" customWidth="1"/>
    <col min="20" max="20" width="14" customWidth="1"/>
    <col min="21" max="21" width="23.5" customWidth="1"/>
    <col min="22" max="22" width="14" customWidth="1"/>
    <col min="23" max="23" width="23.5" customWidth="1"/>
    <col min="24" max="24" width="14" customWidth="1"/>
    <col min="25" max="25" width="23.5" customWidth="1"/>
    <col min="26" max="26" width="14" customWidth="1"/>
    <col min="27" max="27" width="23.5" customWidth="1"/>
    <col min="28" max="28" width="14" customWidth="1"/>
    <col min="29" max="29" width="23.5" customWidth="1"/>
    <col min="30" max="30" width="14" customWidth="1"/>
    <col min="31" max="31" width="23.5" customWidth="1"/>
    <col min="32" max="32" width="14" customWidth="1"/>
    <col min="33" max="33" width="23.5" customWidth="1"/>
  </cols>
  <sheetData>
    <row r="1" spans="1:33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 customHeight="1" x14ac:dyDescent="0.2">
      <c r="A2" s="1"/>
      <c r="B2" s="110" t="s">
        <v>0</v>
      </c>
      <c r="C2" s="111"/>
      <c r="D2" s="111"/>
      <c r="E2" s="111"/>
      <c r="F2" s="111"/>
      <c r="G2" s="111"/>
      <c r="H2" s="111"/>
      <c r="I2" s="112"/>
      <c r="J2" s="113" t="s">
        <v>2</v>
      </c>
      <c r="K2" s="111"/>
      <c r="L2" s="111"/>
      <c r="M2" s="111"/>
      <c r="N2" s="111"/>
      <c r="O2" s="111"/>
      <c r="P2" s="111"/>
      <c r="Q2" s="112"/>
      <c r="R2" s="110" t="s">
        <v>4</v>
      </c>
      <c r="S2" s="111"/>
      <c r="T2" s="111"/>
      <c r="U2" s="111"/>
      <c r="V2" s="111"/>
      <c r="W2" s="111"/>
      <c r="X2" s="111"/>
      <c r="Y2" s="112"/>
      <c r="Z2" s="113" t="s">
        <v>5</v>
      </c>
      <c r="AA2" s="111"/>
      <c r="AB2" s="111"/>
      <c r="AC2" s="111"/>
      <c r="AD2" s="111"/>
      <c r="AE2" s="111"/>
      <c r="AF2" s="111"/>
      <c r="AG2" s="112"/>
    </row>
    <row r="3" spans="1:33" ht="15.75" customHeight="1" x14ac:dyDescent="0.2">
      <c r="A3" s="1"/>
      <c r="B3" s="5" t="s">
        <v>6</v>
      </c>
      <c r="C3" s="6" t="s">
        <v>7</v>
      </c>
      <c r="D3" s="6" t="s">
        <v>8</v>
      </c>
      <c r="E3" s="6" t="s">
        <v>7</v>
      </c>
      <c r="F3" s="6" t="s">
        <v>9</v>
      </c>
      <c r="G3" s="6" t="s">
        <v>7</v>
      </c>
      <c r="H3" s="6" t="s">
        <v>10</v>
      </c>
      <c r="I3" s="8" t="s">
        <v>7</v>
      </c>
      <c r="J3" s="10" t="s">
        <v>6</v>
      </c>
      <c r="K3" s="12" t="s">
        <v>7</v>
      </c>
      <c r="L3" s="12" t="s">
        <v>8</v>
      </c>
      <c r="M3" s="12" t="s">
        <v>7</v>
      </c>
      <c r="N3" s="12" t="s">
        <v>9</v>
      </c>
      <c r="O3" s="12" t="s">
        <v>7</v>
      </c>
      <c r="P3" s="12" t="s">
        <v>10</v>
      </c>
      <c r="Q3" s="13" t="s">
        <v>7</v>
      </c>
      <c r="R3" s="5" t="s">
        <v>6</v>
      </c>
      <c r="S3" s="6" t="s">
        <v>7</v>
      </c>
      <c r="T3" s="6" t="s">
        <v>8</v>
      </c>
      <c r="U3" s="6" t="s">
        <v>7</v>
      </c>
      <c r="V3" s="6" t="s">
        <v>9</v>
      </c>
      <c r="W3" s="6" t="s">
        <v>7</v>
      </c>
      <c r="X3" s="6" t="s">
        <v>10</v>
      </c>
      <c r="Y3" s="8" t="s">
        <v>7</v>
      </c>
      <c r="Z3" s="10" t="s">
        <v>6</v>
      </c>
      <c r="AA3" s="12" t="s">
        <v>7</v>
      </c>
      <c r="AB3" s="12" t="s">
        <v>8</v>
      </c>
      <c r="AC3" s="12" t="s">
        <v>7</v>
      </c>
      <c r="AD3" s="12" t="s">
        <v>9</v>
      </c>
      <c r="AE3" s="12" t="s">
        <v>7</v>
      </c>
      <c r="AF3" s="12" t="s">
        <v>10</v>
      </c>
      <c r="AG3" s="13" t="s">
        <v>7</v>
      </c>
    </row>
    <row r="4" spans="1:33" ht="49.5" customHeight="1" x14ac:dyDescent="0.2">
      <c r="A4" s="15" t="s">
        <v>14</v>
      </c>
      <c r="B4" s="16" t="s">
        <v>18</v>
      </c>
      <c r="C4" s="16" t="s">
        <v>20</v>
      </c>
      <c r="D4" s="16" t="s">
        <v>21</v>
      </c>
      <c r="E4" s="16" t="s">
        <v>20</v>
      </c>
      <c r="F4" s="16" t="s">
        <v>22</v>
      </c>
      <c r="G4" s="16" t="s">
        <v>20</v>
      </c>
      <c r="H4" s="16" t="s">
        <v>23</v>
      </c>
      <c r="I4" s="16" t="s">
        <v>20</v>
      </c>
      <c r="J4" s="18" t="s">
        <v>24</v>
      </c>
      <c r="K4" s="18" t="s">
        <v>20</v>
      </c>
      <c r="L4" s="18" t="s">
        <v>25</v>
      </c>
      <c r="M4" s="18" t="s">
        <v>20</v>
      </c>
      <c r="N4" s="18" t="s">
        <v>26</v>
      </c>
      <c r="O4" s="18" t="s">
        <v>20</v>
      </c>
      <c r="P4" s="19" t="s">
        <v>28</v>
      </c>
      <c r="Q4" s="18" t="s">
        <v>20</v>
      </c>
      <c r="R4" s="16" t="s">
        <v>30</v>
      </c>
      <c r="S4" s="16" t="s">
        <v>20</v>
      </c>
      <c r="T4" s="16" t="s">
        <v>32</v>
      </c>
      <c r="U4" s="16" t="s">
        <v>20</v>
      </c>
      <c r="V4" s="16" t="s">
        <v>34</v>
      </c>
      <c r="W4" s="16" t="s">
        <v>20</v>
      </c>
      <c r="X4" s="16" t="s">
        <v>37</v>
      </c>
      <c r="Y4" s="16" t="s">
        <v>20</v>
      </c>
      <c r="Z4" s="18" t="s">
        <v>17</v>
      </c>
      <c r="AA4" s="18" t="s">
        <v>17</v>
      </c>
      <c r="AB4" s="18" t="s">
        <v>17</v>
      </c>
      <c r="AC4" s="18" t="s">
        <v>17</v>
      </c>
      <c r="AD4" s="18" t="s">
        <v>17</v>
      </c>
      <c r="AE4" s="18" t="s">
        <v>17</v>
      </c>
      <c r="AF4" s="18" t="s">
        <v>17</v>
      </c>
      <c r="AG4" s="18" t="s">
        <v>17</v>
      </c>
    </row>
    <row r="5" spans="1:33" ht="49.5" customHeight="1" x14ac:dyDescent="0.2">
      <c r="A5" s="20" t="s">
        <v>19</v>
      </c>
      <c r="B5" s="16" t="s">
        <v>18</v>
      </c>
      <c r="C5" s="16" t="s">
        <v>20</v>
      </c>
      <c r="D5" s="16" t="s">
        <v>21</v>
      </c>
      <c r="E5" s="16" t="s">
        <v>20</v>
      </c>
      <c r="F5" s="16" t="s">
        <v>22</v>
      </c>
      <c r="G5" s="16" t="s">
        <v>20</v>
      </c>
      <c r="H5" s="16" t="s">
        <v>23</v>
      </c>
      <c r="I5" s="16" t="s">
        <v>20</v>
      </c>
      <c r="J5" s="18" t="s">
        <v>24</v>
      </c>
      <c r="K5" s="18" t="s">
        <v>20</v>
      </c>
      <c r="L5" s="18" t="s">
        <v>25</v>
      </c>
      <c r="M5" s="18" t="s">
        <v>20</v>
      </c>
      <c r="N5" s="18" t="s">
        <v>26</v>
      </c>
      <c r="O5" s="18" t="s">
        <v>20</v>
      </c>
      <c r="P5" s="19" t="s">
        <v>28</v>
      </c>
      <c r="Q5" s="18" t="s">
        <v>20</v>
      </c>
      <c r="R5" s="16" t="s">
        <v>30</v>
      </c>
      <c r="S5" s="16" t="s">
        <v>20</v>
      </c>
      <c r="T5" s="16" t="s">
        <v>32</v>
      </c>
      <c r="U5" s="16" t="s">
        <v>20</v>
      </c>
      <c r="V5" s="16" t="s">
        <v>34</v>
      </c>
      <c r="W5" s="16" t="s">
        <v>20</v>
      </c>
      <c r="X5" s="16" t="s">
        <v>37</v>
      </c>
      <c r="Y5" s="16" t="s">
        <v>20</v>
      </c>
      <c r="Z5" s="18" t="s">
        <v>17</v>
      </c>
      <c r="AA5" s="18" t="s">
        <v>17</v>
      </c>
      <c r="AB5" s="18" t="s">
        <v>17</v>
      </c>
      <c r="AC5" s="18" t="s">
        <v>17</v>
      </c>
      <c r="AD5" s="18" t="s">
        <v>17</v>
      </c>
      <c r="AE5" s="18" t="s">
        <v>17</v>
      </c>
      <c r="AF5" s="18" t="s">
        <v>17</v>
      </c>
      <c r="AG5" s="18" t="s">
        <v>17</v>
      </c>
    </row>
    <row r="6" spans="1:33" ht="49.5" customHeight="1" x14ac:dyDescent="0.2">
      <c r="A6" s="20" t="s">
        <v>27</v>
      </c>
      <c r="B6" s="16" t="s">
        <v>18</v>
      </c>
      <c r="C6" s="16" t="s">
        <v>20</v>
      </c>
      <c r="D6" s="16" t="s">
        <v>21</v>
      </c>
      <c r="E6" s="16" t="s">
        <v>20</v>
      </c>
      <c r="F6" s="16" t="s">
        <v>22</v>
      </c>
      <c r="G6" s="16" t="s">
        <v>20</v>
      </c>
      <c r="H6" s="16" t="s">
        <v>23</v>
      </c>
      <c r="I6" s="16" t="s">
        <v>20</v>
      </c>
      <c r="J6" s="18" t="s">
        <v>24</v>
      </c>
      <c r="K6" s="18" t="s">
        <v>20</v>
      </c>
      <c r="L6" s="18" t="s">
        <v>25</v>
      </c>
      <c r="M6" s="18" t="s">
        <v>20</v>
      </c>
      <c r="N6" s="18" t="s">
        <v>26</v>
      </c>
      <c r="O6" s="18" t="s">
        <v>20</v>
      </c>
      <c r="P6" s="19" t="s">
        <v>28</v>
      </c>
      <c r="Q6" s="18" t="s">
        <v>20</v>
      </c>
      <c r="R6" s="16" t="s">
        <v>30</v>
      </c>
      <c r="S6" s="16" t="s">
        <v>20</v>
      </c>
      <c r="T6" s="16" t="s">
        <v>32</v>
      </c>
      <c r="U6" s="16" t="s">
        <v>20</v>
      </c>
      <c r="V6" s="16" t="s">
        <v>34</v>
      </c>
      <c r="W6" s="16" t="s">
        <v>20</v>
      </c>
      <c r="X6" s="16" t="s">
        <v>37</v>
      </c>
      <c r="Y6" s="16" t="s">
        <v>20</v>
      </c>
      <c r="Z6" s="18" t="s">
        <v>17</v>
      </c>
      <c r="AA6" s="18" t="s">
        <v>17</v>
      </c>
      <c r="AB6" s="18" t="s">
        <v>17</v>
      </c>
      <c r="AC6" s="18" t="s">
        <v>17</v>
      </c>
      <c r="AD6" s="18" t="s">
        <v>17</v>
      </c>
      <c r="AE6" s="18" t="s">
        <v>17</v>
      </c>
      <c r="AF6" s="18" t="s">
        <v>17</v>
      </c>
      <c r="AG6" s="18" t="s">
        <v>17</v>
      </c>
    </row>
    <row r="7" spans="1:33" ht="49.5" customHeight="1" x14ac:dyDescent="0.2">
      <c r="A7" s="20" t="s">
        <v>29</v>
      </c>
      <c r="B7" s="16" t="s">
        <v>18</v>
      </c>
      <c r="C7" s="16" t="s">
        <v>20</v>
      </c>
      <c r="D7" s="16" t="s">
        <v>21</v>
      </c>
      <c r="E7" s="16" t="s">
        <v>20</v>
      </c>
      <c r="F7" s="16" t="s">
        <v>22</v>
      </c>
      <c r="G7" s="16" t="s">
        <v>20</v>
      </c>
      <c r="H7" s="16" t="s">
        <v>23</v>
      </c>
      <c r="I7" s="16" t="s">
        <v>20</v>
      </c>
      <c r="J7" s="18" t="s">
        <v>24</v>
      </c>
      <c r="K7" s="18" t="s">
        <v>20</v>
      </c>
      <c r="L7" s="18" t="s">
        <v>25</v>
      </c>
      <c r="M7" s="18" t="s">
        <v>20</v>
      </c>
      <c r="N7" s="18" t="s">
        <v>26</v>
      </c>
      <c r="O7" s="18" t="s">
        <v>20</v>
      </c>
      <c r="P7" s="19" t="s">
        <v>28</v>
      </c>
      <c r="Q7" s="18" t="s">
        <v>20</v>
      </c>
      <c r="R7" s="16" t="s">
        <v>30</v>
      </c>
      <c r="S7" s="16" t="s">
        <v>20</v>
      </c>
      <c r="T7" s="16" t="s">
        <v>32</v>
      </c>
      <c r="U7" s="16" t="s">
        <v>20</v>
      </c>
      <c r="V7" s="16" t="s">
        <v>34</v>
      </c>
      <c r="W7" s="16" t="s">
        <v>20</v>
      </c>
      <c r="X7" s="16" t="s">
        <v>37</v>
      </c>
      <c r="Y7" s="16" t="s">
        <v>20</v>
      </c>
      <c r="Z7" s="18" t="s">
        <v>17</v>
      </c>
      <c r="AA7" s="18" t="s">
        <v>17</v>
      </c>
      <c r="AB7" s="18" t="s">
        <v>17</v>
      </c>
      <c r="AC7" s="18" t="s">
        <v>17</v>
      </c>
      <c r="AD7" s="18" t="s">
        <v>17</v>
      </c>
      <c r="AE7" s="18" t="s">
        <v>17</v>
      </c>
      <c r="AF7" s="18" t="s">
        <v>17</v>
      </c>
      <c r="AG7" s="18" t="s">
        <v>17</v>
      </c>
    </row>
    <row r="8" spans="1:33" ht="49.5" customHeight="1" x14ac:dyDescent="0.2">
      <c r="A8" s="20" t="s">
        <v>31</v>
      </c>
      <c r="B8" s="16" t="s">
        <v>18</v>
      </c>
      <c r="C8" s="16" t="s">
        <v>20</v>
      </c>
      <c r="D8" s="16" t="s">
        <v>21</v>
      </c>
      <c r="E8" s="16" t="s">
        <v>20</v>
      </c>
      <c r="F8" s="16" t="s">
        <v>22</v>
      </c>
      <c r="G8" s="16" t="s">
        <v>20</v>
      </c>
      <c r="H8" s="16" t="s">
        <v>23</v>
      </c>
      <c r="I8" s="16" t="s">
        <v>20</v>
      </c>
      <c r="J8" s="18" t="s">
        <v>24</v>
      </c>
      <c r="K8" s="18" t="s">
        <v>20</v>
      </c>
      <c r="L8" s="18" t="s">
        <v>25</v>
      </c>
      <c r="M8" s="18" t="s">
        <v>20</v>
      </c>
      <c r="N8" s="18" t="s">
        <v>26</v>
      </c>
      <c r="O8" s="18" t="s">
        <v>20</v>
      </c>
      <c r="P8" s="19" t="s">
        <v>28</v>
      </c>
      <c r="Q8" s="18" t="s">
        <v>20</v>
      </c>
      <c r="R8" s="16" t="s">
        <v>30</v>
      </c>
      <c r="S8" s="16" t="s">
        <v>20</v>
      </c>
      <c r="T8" s="16" t="s">
        <v>32</v>
      </c>
      <c r="U8" s="16" t="s">
        <v>20</v>
      </c>
      <c r="V8" s="16" t="s">
        <v>34</v>
      </c>
      <c r="W8" s="16" t="s">
        <v>20</v>
      </c>
      <c r="X8" s="16" t="s">
        <v>37</v>
      </c>
      <c r="Y8" s="16" t="s">
        <v>20</v>
      </c>
      <c r="Z8" s="18" t="s">
        <v>17</v>
      </c>
      <c r="AA8" s="18" t="s">
        <v>17</v>
      </c>
      <c r="AB8" s="18" t="s">
        <v>17</v>
      </c>
      <c r="AC8" s="18" t="s">
        <v>17</v>
      </c>
      <c r="AD8" s="18" t="s">
        <v>17</v>
      </c>
      <c r="AE8" s="18" t="s">
        <v>17</v>
      </c>
      <c r="AF8" s="18" t="s">
        <v>17</v>
      </c>
      <c r="AG8" s="18" t="s">
        <v>17</v>
      </c>
    </row>
    <row r="9" spans="1:33" ht="49.5" customHeight="1" x14ac:dyDescent="0.2">
      <c r="A9" s="20" t="s">
        <v>38</v>
      </c>
      <c r="B9" s="16" t="s">
        <v>17</v>
      </c>
      <c r="C9" s="16" t="s">
        <v>17</v>
      </c>
      <c r="D9" s="16" t="s">
        <v>17</v>
      </c>
      <c r="E9" s="16" t="s">
        <v>17</v>
      </c>
      <c r="F9" s="16" t="s">
        <v>17</v>
      </c>
      <c r="G9" s="16" t="s">
        <v>17</v>
      </c>
      <c r="H9" s="16" t="s">
        <v>17</v>
      </c>
      <c r="I9" s="16" t="s">
        <v>17</v>
      </c>
      <c r="J9" s="18" t="s">
        <v>17</v>
      </c>
      <c r="K9" s="18" t="s">
        <v>17</v>
      </c>
      <c r="L9" s="18" t="s">
        <v>17</v>
      </c>
      <c r="M9" s="18" t="s">
        <v>17</v>
      </c>
      <c r="N9" s="18" t="s">
        <v>17</v>
      </c>
      <c r="O9" s="18" t="s">
        <v>17</v>
      </c>
      <c r="P9" s="18" t="s">
        <v>17</v>
      </c>
      <c r="Q9" s="18" t="s">
        <v>17</v>
      </c>
      <c r="R9" s="16" t="s">
        <v>17</v>
      </c>
      <c r="S9" s="16" t="s">
        <v>17</v>
      </c>
      <c r="T9" s="16" t="s">
        <v>17</v>
      </c>
      <c r="U9" s="16" t="s">
        <v>17</v>
      </c>
      <c r="V9" s="16" t="s">
        <v>17</v>
      </c>
      <c r="W9" s="16" t="s">
        <v>17</v>
      </c>
      <c r="X9" s="16" t="s">
        <v>17</v>
      </c>
      <c r="Y9" s="16" t="s">
        <v>17</v>
      </c>
      <c r="Z9" s="18" t="s">
        <v>17</v>
      </c>
      <c r="AA9" s="18" t="s">
        <v>17</v>
      </c>
      <c r="AB9" s="18" t="s">
        <v>17</v>
      </c>
      <c r="AC9" s="18" t="s">
        <v>17</v>
      </c>
      <c r="AD9" s="18" t="s">
        <v>17</v>
      </c>
      <c r="AE9" s="18" t="s">
        <v>17</v>
      </c>
      <c r="AF9" s="18" t="s">
        <v>17</v>
      </c>
      <c r="AG9" s="18" t="s">
        <v>17</v>
      </c>
    </row>
    <row r="10" spans="1:33" ht="49.5" customHeight="1" x14ac:dyDescent="0.2">
      <c r="A10" s="20" t="s">
        <v>40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  <c r="O10" s="18" t="s">
        <v>17</v>
      </c>
      <c r="P10" s="18" t="s">
        <v>17</v>
      </c>
      <c r="Q10" s="18" t="s">
        <v>17</v>
      </c>
      <c r="R10" s="16" t="s">
        <v>17</v>
      </c>
      <c r="S10" s="16" t="s">
        <v>17</v>
      </c>
      <c r="T10" s="16" t="s">
        <v>17</v>
      </c>
      <c r="U10" s="16" t="s">
        <v>17</v>
      </c>
      <c r="V10" s="16" t="s">
        <v>17</v>
      </c>
      <c r="W10" s="16" t="s">
        <v>17</v>
      </c>
      <c r="X10" s="16" t="s">
        <v>17</v>
      </c>
      <c r="Y10" s="16" t="s">
        <v>17</v>
      </c>
      <c r="Z10" s="18" t="s">
        <v>17</v>
      </c>
      <c r="AA10" s="18" t="s">
        <v>17</v>
      </c>
      <c r="AB10" s="18" t="s">
        <v>17</v>
      </c>
      <c r="AC10" s="18" t="s">
        <v>17</v>
      </c>
      <c r="AD10" s="18" t="s">
        <v>17</v>
      </c>
      <c r="AE10" s="18" t="s">
        <v>17</v>
      </c>
      <c r="AF10" s="18" t="s">
        <v>17</v>
      </c>
      <c r="AG10" s="18" t="s">
        <v>17</v>
      </c>
    </row>
    <row r="11" spans="1:33" ht="49.5" customHeight="1" x14ac:dyDescent="0.2">
      <c r="A11" s="20" t="s">
        <v>42</v>
      </c>
      <c r="B11" s="16" t="s">
        <v>17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8" t="s">
        <v>17</v>
      </c>
      <c r="K11" s="18" t="s">
        <v>17</v>
      </c>
      <c r="L11" s="18" t="s">
        <v>17</v>
      </c>
      <c r="M11" s="18" t="s">
        <v>17</v>
      </c>
      <c r="N11" s="18" t="s">
        <v>17</v>
      </c>
      <c r="O11" s="18" t="s">
        <v>17</v>
      </c>
      <c r="P11" s="18" t="s">
        <v>17</v>
      </c>
      <c r="Q11" s="18" t="s">
        <v>17</v>
      </c>
      <c r="R11" s="16" t="s">
        <v>17</v>
      </c>
      <c r="S11" s="16" t="s">
        <v>17</v>
      </c>
      <c r="T11" s="16" t="s">
        <v>17</v>
      </c>
      <c r="U11" s="16" t="s">
        <v>17</v>
      </c>
      <c r="V11" s="16" t="s">
        <v>17</v>
      </c>
      <c r="W11" s="16" t="s">
        <v>17</v>
      </c>
      <c r="X11" s="16" t="s">
        <v>17</v>
      </c>
      <c r="Y11" s="16" t="s">
        <v>17</v>
      </c>
      <c r="Z11" s="18" t="s">
        <v>17</v>
      </c>
      <c r="AA11" s="18" t="s">
        <v>17</v>
      </c>
      <c r="AB11" s="18" t="s">
        <v>17</v>
      </c>
      <c r="AC11" s="18" t="s">
        <v>17</v>
      </c>
      <c r="AD11" s="18" t="s">
        <v>17</v>
      </c>
      <c r="AE11" s="18" t="s">
        <v>17</v>
      </c>
      <c r="AF11" s="18" t="s">
        <v>17</v>
      </c>
      <c r="AG11" s="18" t="s">
        <v>17</v>
      </c>
    </row>
    <row r="12" spans="1:33" ht="49.5" customHeight="1" x14ac:dyDescent="0.2">
      <c r="A12" s="20" t="s">
        <v>48</v>
      </c>
      <c r="B12" s="16" t="s">
        <v>17</v>
      </c>
      <c r="C12" s="16" t="s">
        <v>17</v>
      </c>
      <c r="D12" s="16" t="s">
        <v>17</v>
      </c>
      <c r="E12" s="16" t="s">
        <v>17</v>
      </c>
      <c r="F12" s="16" t="s">
        <v>17</v>
      </c>
      <c r="G12" s="16" t="s">
        <v>17</v>
      </c>
      <c r="H12" s="16" t="s">
        <v>17</v>
      </c>
      <c r="I12" s="16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 t="s">
        <v>17</v>
      </c>
      <c r="S12" s="16" t="s">
        <v>17</v>
      </c>
      <c r="T12" s="16" t="s">
        <v>17</v>
      </c>
      <c r="U12" s="16" t="s">
        <v>17</v>
      </c>
      <c r="V12" s="16" t="s">
        <v>17</v>
      </c>
      <c r="W12" s="16" t="s">
        <v>17</v>
      </c>
      <c r="X12" s="16" t="s">
        <v>17</v>
      </c>
      <c r="Y12" s="16" t="s">
        <v>17</v>
      </c>
      <c r="Z12" s="18" t="s">
        <v>17</v>
      </c>
      <c r="AA12" s="18" t="s">
        <v>17</v>
      </c>
      <c r="AB12" s="18" t="s">
        <v>17</v>
      </c>
      <c r="AC12" s="18" t="s">
        <v>17</v>
      </c>
      <c r="AD12" s="18" t="s">
        <v>17</v>
      </c>
      <c r="AE12" s="18" t="s">
        <v>17</v>
      </c>
      <c r="AF12" s="18" t="s">
        <v>17</v>
      </c>
      <c r="AG12" s="18" t="s">
        <v>17</v>
      </c>
    </row>
    <row r="13" spans="1:33" ht="49.5" customHeight="1" x14ac:dyDescent="0.2">
      <c r="A13" s="22" t="s">
        <v>53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16" t="s">
        <v>17</v>
      </c>
      <c r="H13" s="16" t="s">
        <v>17</v>
      </c>
      <c r="I13" s="16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 t="s">
        <v>17</v>
      </c>
      <c r="S13" s="16" t="s">
        <v>17</v>
      </c>
      <c r="T13" s="16" t="s">
        <v>17</v>
      </c>
      <c r="U13" s="16" t="s">
        <v>17</v>
      </c>
      <c r="V13" s="16" t="s">
        <v>17</v>
      </c>
      <c r="W13" s="16" t="s">
        <v>17</v>
      </c>
      <c r="X13" s="16" t="s">
        <v>17</v>
      </c>
      <c r="Y13" s="16" t="s">
        <v>17</v>
      </c>
      <c r="Z13" s="18" t="s">
        <v>17</v>
      </c>
      <c r="AA13" s="18" t="s">
        <v>17</v>
      </c>
      <c r="AB13" s="18" t="s">
        <v>17</v>
      </c>
      <c r="AC13" s="18" t="s">
        <v>17</v>
      </c>
      <c r="AD13" s="18" t="s">
        <v>17</v>
      </c>
      <c r="AE13" s="18" t="s">
        <v>17</v>
      </c>
      <c r="AF13" s="18" t="s">
        <v>17</v>
      </c>
      <c r="AG13" s="18" t="s">
        <v>17</v>
      </c>
    </row>
    <row r="14" spans="1:33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4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4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4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4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4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4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4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4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4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4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4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4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4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4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4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4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4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4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4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4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4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4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4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4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4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4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4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4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4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4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4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4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4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4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4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4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4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4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4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4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4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4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4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4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4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4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4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4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4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4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4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4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4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4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4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4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4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4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4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4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4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4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4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4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4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4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4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4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4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4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4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4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4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4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4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4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4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4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4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4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4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4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4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4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4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4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4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4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4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4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4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4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4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4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4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4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4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4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4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4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4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4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4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4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4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4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4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4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4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4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4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4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4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4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4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4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4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4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4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4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4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4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4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4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4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4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4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4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4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4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4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4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4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4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4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4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4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4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4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4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4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4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4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4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4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4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4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4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4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4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4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4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4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4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4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4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4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4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4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4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4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4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4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4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4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4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4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4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4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4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4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4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4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4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4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4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4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4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4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4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4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4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4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4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4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4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4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4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4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4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4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4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4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4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4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4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4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4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4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4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4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4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4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4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4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4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4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4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4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4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4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4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4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4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4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4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4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4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4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4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4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4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4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4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4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4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4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4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4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4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4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4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4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4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4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4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4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4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4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4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4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4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4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4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4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4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4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4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4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4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4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4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4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4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4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4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4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4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4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4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4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4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4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4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4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4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4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4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4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4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4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4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4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4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4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4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4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4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4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4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4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4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4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4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4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4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4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4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4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4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4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4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4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4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4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4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4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4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4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4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4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4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4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4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4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4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4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4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4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4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4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4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4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4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4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4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4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4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4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4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4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4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4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4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4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4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4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4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4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4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4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4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4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4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4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4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4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4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4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4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4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4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4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4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4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4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4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4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4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4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4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4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4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4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4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4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4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4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4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4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4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4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4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4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4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4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4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4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4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4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4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4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4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4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4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4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4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4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4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4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4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4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4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4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4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4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4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4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4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4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4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4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4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4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4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4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4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4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4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4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4">
    <mergeCell ref="B2:I2"/>
    <mergeCell ref="J2:Q2"/>
    <mergeCell ref="R2:Y2"/>
    <mergeCell ref="Z2:AG2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1000"/>
  <sheetViews>
    <sheetView workbookViewId="0"/>
  </sheetViews>
  <sheetFormatPr defaultColWidth="12.625" defaultRowHeight="15" customHeight="1" x14ac:dyDescent="0.2"/>
  <cols>
    <col min="1" max="1" width="9.125" customWidth="1"/>
    <col min="2" max="2" width="10.375" customWidth="1"/>
    <col min="3" max="3" width="8.625" customWidth="1"/>
    <col min="4" max="6" width="7" customWidth="1"/>
    <col min="7" max="7" width="10.375" customWidth="1"/>
    <col min="8" max="8" width="8.625" customWidth="1"/>
    <col min="9" max="11" width="7" customWidth="1"/>
    <col min="12" max="12" width="10.375" customWidth="1"/>
    <col min="13" max="13" width="8.625" customWidth="1"/>
    <col min="14" max="16" width="7" customWidth="1"/>
    <col min="17" max="17" width="10.375" customWidth="1"/>
    <col min="18" max="18" width="8.625" customWidth="1"/>
    <col min="19" max="28" width="7" customWidth="1"/>
    <col min="29" max="30" width="6.625" customWidth="1"/>
    <col min="31" max="39" width="11" customWidth="1"/>
  </cols>
  <sheetData>
    <row r="1" spans="1:39" ht="15" customHeight="1" x14ac:dyDescent="0.2"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51"/>
      <c r="V1" s="51"/>
      <c r="W1" s="51"/>
      <c r="X1" s="51"/>
      <c r="Y1" s="51"/>
      <c r="Z1" s="51"/>
      <c r="AA1" s="2"/>
      <c r="AB1" s="2"/>
      <c r="AC1" s="51"/>
      <c r="AD1" s="51"/>
    </row>
    <row r="2" spans="1:39" ht="15" customHeight="1" x14ac:dyDescent="0.2">
      <c r="B2" s="1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9"/>
      <c r="U2" s="51"/>
      <c r="V2" s="51"/>
      <c r="W2" s="51"/>
      <c r="X2" s="51"/>
      <c r="Y2" s="51"/>
      <c r="Z2" s="51"/>
      <c r="AA2" s="52"/>
      <c r="AB2" s="52"/>
      <c r="AC2" s="52"/>
      <c r="AD2" s="52"/>
    </row>
    <row r="3" spans="1:39" ht="15" customHeight="1" x14ac:dyDescent="0.2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  <c r="U3" s="51"/>
      <c r="V3" s="51"/>
      <c r="W3" s="51"/>
      <c r="X3" s="51"/>
      <c r="Y3" s="51"/>
      <c r="Z3" s="51"/>
      <c r="AA3" s="52"/>
      <c r="AB3" s="52"/>
      <c r="AC3" s="52"/>
      <c r="AD3" s="52"/>
      <c r="AE3" s="51"/>
    </row>
    <row r="4" spans="1:39" ht="15" customHeight="1" x14ac:dyDescent="0.2">
      <c r="A4" s="53" t="s">
        <v>107</v>
      </c>
      <c r="B4" s="159" t="s">
        <v>38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51"/>
      <c r="V4" s="51"/>
      <c r="W4" s="51"/>
      <c r="X4" s="51"/>
      <c r="Y4" s="51"/>
      <c r="Z4" s="51"/>
      <c r="AA4" s="52"/>
      <c r="AB4" s="52"/>
      <c r="AC4" s="52"/>
      <c r="AD4" s="52"/>
      <c r="AE4" s="51"/>
      <c r="AF4" s="1"/>
      <c r="AG4" s="1"/>
      <c r="AH4" s="1"/>
    </row>
    <row r="5" spans="1:39" ht="15" customHeight="1" x14ac:dyDescent="0.2">
      <c r="A5" s="79" t="e">
        <f>'Viikko 5'!A5+7</f>
        <v>#VALUE!</v>
      </c>
      <c r="B5" s="135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36"/>
      <c r="U5" s="142" t="s">
        <v>95</v>
      </c>
      <c r="V5" s="143"/>
      <c r="W5" s="143"/>
      <c r="X5" s="143"/>
      <c r="Y5" s="144"/>
      <c r="Z5" s="51"/>
      <c r="AA5" s="51"/>
      <c r="AB5" s="51"/>
      <c r="AC5" s="51"/>
      <c r="AD5" s="51"/>
      <c r="AE5" s="51"/>
    </row>
    <row r="6" spans="1:39" ht="15" customHeight="1" x14ac:dyDescent="0.2">
      <c r="B6" s="157" t="s">
        <v>0</v>
      </c>
      <c r="C6" s="131"/>
      <c r="D6" s="131"/>
      <c r="E6" s="132"/>
      <c r="F6" s="87"/>
      <c r="G6" s="157" t="s">
        <v>2</v>
      </c>
      <c r="H6" s="131"/>
      <c r="I6" s="131"/>
      <c r="J6" s="132"/>
      <c r="K6" s="87"/>
      <c r="L6" s="157" t="s">
        <v>4</v>
      </c>
      <c r="M6" s="131"/>
      <c r="N6" s="131"/>
      <c r="O6" s="132"/>
      <c r="P6" s="88"/>
      <c r="Q6" s="157" t="s">
        <v>5</v>
      </c>
      <c r="R6" s="131"/>
      <c r="S6" s="131"/>
      <c r="T6" s="132"/>
      <c r="U6" s="145"/>
      <c r="V6" s="114"/>
      <c r="W6" s="114"/>
      <c r="X6" s="114"/>
      <c r="Y6" s="146"/>
      <c r="Z6" s="1"/>
      <c r="AA6" s="51"/>
      <c r="AB6" s="1"/>
      <c r="AC6" s="1"/>
      <c r="AD6" s="1"/>
      <c r="AE6" s="51"/>
    </row>
    <row r="7" spans="1:39" ht="15" customHeight="1" x14ac:dyDescent="0.2">
      <c r="B7" s="135"/>
      <c r="C7" s="121"/>
      <c r="D7" s="121"/>
      <c r="E7" s="136"/>
      <c r="F7" s="87"/>
      <c r="G7" s="135"/>
      <c r="H7" s="121"/>
      <c r="I7" s="121"/>
      <c r="J7" s="136"/>
      <c r="K7" s="87"/>
      <c r="L7" s="135"/>
      <c r="M7" s="121"/>
      <c r="N7" s="121"/>
      <c r="O7" s="136"/>
      <c r="P7" s="88"/>
      <c r="Q7" s="135"/>
      <c r="R7" s="121"/>
      <c r="S7" s="121"/>
      <c r="T7" s="136"/>
      <c r="U7" s="147"/>
      <c r="V7" s="114"/>
      <c r="W7" s="114"/>
      <c r="X7" s="114"/>
      <c r="Y7" s="146"/>
      <c r="AA7" s="51"/>
      <c r="AE7" s="51"/>
    </row>
    <row r="8" spans="1:39" ht="15" customHeight="1" x14ac:dyDescent="0.2">
      <c r="B8" s="158" t="str">
        <f>Luuranko!B9</f>
        <v>-</v>
      </c>
      <c r="C8" s="140"/>
      <c r="D8" s="140"/>
      <c r="E8" s="141"/>
      <c r="F8" s="76"/>
      <c r="G8" s="158" t="str">
        <f>Luuranko!J9</f>
        <v>-</v>
      </c>
      <c r="H8" s="140"/>
      <c r="I8" s="140"/>
      <c r="J8" s="141"/>
      <c r="K8" s="76"/>
      <c r="L8" s="158" t="str">
        <f>Luuranko!R9</f>
        <v>-</v>
      </c>
      <c r="M8" s="140"/>
      <c r="N8" s="140"/>
      <c r="O8" s="141"/>
      <c r="P8" s="88"/>
      <c r="Q8" s="158" t="str">
        <f>Luuranko!Z9</f>
        <v>-</v>
      </c>
      <c r="R8" s="140"/>
      <c r="S8" s="140"/>
      <c r="T8" s="141"/>
      <c r="U8" s="147"/>
      <c r="V8" s="114"/>
      <c r="W8" s="114"/>
      <c r="X8" s="114"/>
      <c r="Y8" s="146"/>
      <c r="AA8" s="51"/>
      <c r="AE8" s="51"/>
    </row>
    <row r="9" spans="1:39" ht="15" customHeight="1" x14ac:dyDescent="0.2">
      <c r="B9" s="156" t="str">
        <f>Luuranko!C9</f>
        <v>-</v>
      </c>
      <c r="C9" s="114"/>
      <c r="D9" s="114"/>
      <c r="E9" s="134"/>
      <c r="F9" s="76"/>
      <c r="G9" s="156" t="str">
        <f>Luuranko!K9</f>
        <v>-</v>
      </c>
      <c r="H9" s="114"/>
      <c r="I9" s="114"/>
      <c r="J9" s="134"/>
      <c r="K9" s="76"/>
      <c r="L9" s="156" t="str">
        <f>Luuranko!S9</f>
        <v>-</v>
      </c>
      <c r="M9" s="114"/>
      <c r="N9" s="114"/>
      <c r="O9" s="134"/>
      <c r="P9" s="88"/>
      <c r="Q9" s="156" t="str">
        <f>Luuranko!AA9</f>
        <v>-</v>
      </c>
      <c r="R9" s="114"/>
      <c r="S9" s="114"/>
      <c r="T9" s="134"/>
      <c r="U9" s="147"/>
      <c r="V9" s="114"/>
      <c r="W9" s="114"/>
      <c r="X9" s="114"/>
      <c r="Y9" s="146"/>
      <c r="AA9" s="51"/>
      <c r="AE9" s="52"/>
      <c r="AF9" s="52"/>
      <c r="AG9" s="52"/>
      <c r="AH9" s="52"/>
    </row>
    <row r="10" spans="1:39" ht="15" customHeight="1" x14ac:dyDescent="0.2">
      <c r="B10" s="133"/>
      <c r="C10" s="114"/>
      <c r="D10" s="114"/>
      <c r="E10" s="134"/>
      <c r="F10" s="76"/>
      <c r="G10" s="133"/>
      <c r="H10" s="114"/>
      <c r="I10" s="114"/>
      <c r="J10" s="134"/>
      <c r="K10" s="76"/>
      <c r="L10" s="133"/>
      <c r="M10" s="114"/>
      <c r="N10" s="114"/>
      <c r="O10" s="134"/>
      <c r="P10" s="88"/>
      <c r="Q10" s="133"/>
      <c r="R10" s="114"/>
      <c r="S10" s="114"/>
      <c r="T10" s="134"/>
      <c r="U10" s="147"/>
      <c r="V10" s="114"/>
      <c r="W10" s="114"/>
      <c r="X10" s="114"/>
      <c r="Y10" s="146"/>
      <c r="AA10" s="51"/>
      <c r="AE10" s="52"/>
      <c r="AF10" s="52"/>
      <c r="AG10" s="52"/>
      <c r="AH10" s="52"/>
    </row>
    <row r="11" spans="1:39" ht="15" customHeight="1" x14ac:dyDescent="0.2">
      <c r="B11" s="133"/>
      <c r="C11" s="114"/>
      <c r="D11" s="114"/>
      <c r="E11" s="134"/>
      <c r="F11" s="76"/>
      <c r="G11" s="135"/>
      <c r="H11" s="121"/>
      <c r="I11" s="121"/>
      <c r="J11" s="136"/>
      <c r="K11" s="76"/>
      <c r="L11" s="135"/>
      <c r="M11" s="121"/>
      <c r="N11" s="121"/>
      <c r="O11" s="136"/>
      <c r="P11" s="88"/>
      <c r="Q11" s="135"/>
      <c r="R11" s="121"/>
      <c r="S11" s="121"/>
      <c r="T11" s="136"/>
      <c r="U11" s="147"/>
      <c r="V11" s="114"/>
      <c r="W11" s="114"/>
      <c r="X11" s="114"/>
      <c r="Y11" s="146"/>
      <c r="Z11" s="2"/>
      <c r="AA11" s="51"/>
      <c r="AB11" s="2"/>
      <c r="AC11" s="2"/>
      <c r="AD11" s="2"/>
      <c r="AE11" s="52"/>
      <c r="AF11" s="52"/>
      <c r="AG11" s="52"/>
      <c r="AH11" s="52"/>
    </row>
    <row r="12" spans="1:39" ht="15" customHeight="1" x14ac:dyDescent="0.2">
      <c r="B12" s="89" t="s">
        <v>96</v>
      </c>
      <c r="C12" s="90" t="s">
        <v>97</v>
      </c>
      <c r="D12" s="91" t="s">
        <v>98</v>
      </c>
      <c r="E12" s="92" t="s">
        <v>99</v>
      </c>
      <c r="F12" s="76"/>
      <c r="G12" s="89" t="s">
        <v>96</v>
      </c>
      <c r="H12" s="90" t="s">
        <v>97</v>
      </c>
      <c r="I12" s="91" t="s">
        <v>98</v>
      </c>
      <c r="J12" s="92" t="s">
        <v>99</v>
      </c>
      <c r="K12" s="76"/>
      <c r="L12" s="89" t="s">
        <v>96</v>
      </c>
      <c r="M12" s="90" t="s">
        <v>97</v>
      </c>
      <c r="N12" s="91" t="s">
        <v>98</v>
      </c>
      <c r="O12" s="92" t="s">
        <v>99</v>
      </c>
      <c r="P12" s="88"/>
      <c r="Q12" s="89" t="s">
        <v>96</v>
      </c>
      <c r="R12" s="90" t="s">
        <v>97</v>
      </c>
      <c r="S12" s="91" t="s">
        <v>98</v>
      </c>
      <c r="T12" s="92" t="s">
        <v>99</v>
      </c>
      <c r="U12" s="147"/>
      <c r="V12" s="114"/>
      <c r="W12" s="114"/>
      <c r="X12" s="114"/>
      <c r="Y12" s="146"/>
      <c r="AA12" s="51"/>
    </row>
    <row r="13" spans="1:39" ht="15" customHeight="1" x14ac:dyDescent="0.2">
      <c r="B13" s="61" t="s">
        <v>100</v>
      </c>
      <c r="C13" s="62"/>
      <c r="D13" s="63"/>
      <c r="E13" s="64"/>
      <c r="F13" s="52"/>
      <c r="G13" s="61" t="s">
        <v>100</v>
      </c>
      <c r="H13" s="62"/>
      <c r="I13" s="63"/>
      <c r="J13" s="64"/>
      <c r="K13" s="52"/>
      <c r="L13" s="61" t="s">
        <v>100</v>
      </c>
      <c r="M13" s="62"/>
      <c r="N13" s="63"/>
      <c r="O13" s="64"/>
      <c r="P13" s="55"/>
      <c r="Q13" s="61" t="s">
        <v>100</v>
      </c>
      <c r="R13" s="62"/>
      <c r="S13" s="63"/>
      <c r="T13" s="64"/>
      <c r="U13" s="147"/>
      <c r="V13" s="114"/>
      <c r="W13" s="114"/>
      <c r="X13" s="114"/>
      <c r="Y13" s="146"/>
      <c r="AA13" s="51"/>
      <c r="AE13" s="51"/>
      <c r="AF13" s="1"/>
      <c r="AG13" s="1"/>
      <c r="AH13" s="1"/>
      <c r="AI13" s="51"/>
      <c r="AJ13" s="1"/>
      <c r="AK13" s="1"/>
      <c r="AL13" s="1"/>
      <c r="AM13" s="51"/>
    </row>
    <row r="14" spans="1:39" ht="15" customHeight="1" x14ac:dyDescent="0.2">
      <c r="B14" s="61" t="s">
        <v>101</v>
      </c>
      <c r="C14" s="65"/>
      <c r="D14" s="66"/>
      <c r="E14" s="67"/>
      <c r="F14" s="52"/>
      <c r="G14" s="61" t="s">
        <v>101</v>
      </c>
      <c r="H14" s="65"/>
      <c r="I14" s="66"/>
      <c r="J14" s="67"/>
      <c r="K14" s="52"/>
      <c r="L14" s="61" t="s">
        <v>101</v>
      </c>
      <c r="M14" s="65"/>
      <c r="N14" s="66"/>
      <c r="O14" s="67"/>
      <c r="P14" s="55"/>
      <c r="Q14" s="61" t="s">
        <v>101</v>
      </c>
      <c r="R14" s="65"/>
      <c r="S14" s="66"/>
      <c r="T14" s="67"/>
      <c r="U14" s="147"/>
      <c r="V14" s="114"/>
      <c r="W14" s="114"/>
      <c r="X14" s="114"/>
      <c r="Y14" s="146"/>
      <c r="AA14" s="51"/>
      <c r="AE14" s="51"/>
      <c r="AI14" s="51"/>
      <c r="AM14" s="51"/>
    </row>
    <row r="15" spans="1:39" ht="15" customHeight="1" x14ac:dyDescent="0.2">
      <c r="B15" s="61" t="s">
        <v>102</v>
      </c>
      <c r="C15" s="65"/>
      <c r="D15" s="66"/>
      <c r="E15" s="67"/>
      <c r="F15" s="52"/>
      <c r="G15" s="61" t="s">
        <v>102</v>
      </c>
      <c r="H15" s="65"/>
      <c r="I15" s="66"/>
      <c r="J15" s="67"/>
      <c r="K15" s="52"/>
      <c r="L15" s="61" t="s">
        <v>102</v>
      </c>
      <c r="M15" s="65"/>
      <c r="N15" s="66"/>
      <c r="O15" s="67"/>
      <c r="P15" s="52"/>
      <c r="Q15" s="61" t="s">
        <v>102</v>
      </c>
      <c r="R15" s="65"/>
      <c r="S15" s="66"/>
      <c r="T15" s="67"/>
      <c r="U15" s="147"/>
      <c r="V15" s="114"/>
      <c r="W15" s="114"/>
      <c r="X15" s="114"/>
      <c r="Y15" s="146"/>
      <c r="AA15" s="51"/>
      <c r="AE15" s="51"/>
      <c r="AI15" s="51"/>
      <c r="AM15" s="51"/>
    </row>
    <row r="16" spans="1:39" ht="15" customHeight="1" x14ac:dyDescent="0.2">
      <c r="B16" s="61" t="s">
        <v>103</v>
      </c>
      <c r="C16" s="65"/>
      <c r="D16" s="66"/>
      <c r="E16" s="67"/>
      <c r="F16" s="52"/>
      <c r="G16" s="61" t="s">
        <v>103</v>
      </c>
      <c r="H16" s="65"/>
      <c r="I16" s="66"/>
      <c r="J16" s="67"/>
      <c r="K16" s="52"/>
      <c r="L16" s="61" t="s">
        <v>103</v>
      </c>
      <c r="M16" s="65"/>
      <c r="N16" s="66"/>
      <c r="O16" s="67"/>
      <c r="P16" s="52"/>
      <c r="Q16" s="61" t="s">
        <v>103</v>
      </c>
      <c r="R16" s="65"/>
      <c r="S16" s="66"/>
      <c r="T16" s="67"/>
      <c r="U16" s="147"/>
      <c r="V16" s="114"/>
      <c r="W16" s="114"/>
      <c r="X16" s="114"/>
      <c r="Y16" s="146"/>
      <c r="Z16" s="1"/>
      <c r="AA16" s="51"/>
      <c r="AB16" s="1"/>
      <c r="AC16" s="1"/>
      <c r="AD16" s="1"/>
      <c r="AE16" s="51"/>
      <c r="AI16" s="51"/>
      <c r="AM16" s="51"/>
    </row>
    <row r="17" spans="2:39" ht="15" customHeight="1" x14ac:dyDescent="0.2">
      <c r="B17" s="68" t="s">
        <v>104</v>
      </c>
      <c r="C17" s="69"/>
      <c r="D17" s="70"/>
      <c r="E17" s="71"/>
      <c r="F17" s="52"/>
      <c r="G17" s="68" t="s">
        <v>104</v>
      </c>
      <c r="H17" s="69"/>
      <c r="I17" s="70"/>
      <c r="J17" s="71"/>
      <c r="K17" s="52"/>
      <c r="L17" s="68" t="s">
        <v>104</v>
      </c>
      <c r="M17" s="69"/>
      <c r="N17" s="70"/>
      <c r="O17" s="71"/>
      <c r="P17" s="52"/>
      <c r="Q17" s="68" t="s">
        <v>104</v>
      </c>
      <c r="R17" s="69"/>
      <c r="S17" s="70"/>
      <c r="T17" s="71"/>
      <c r="U17" s="125"/>
      <c r="V17" s="148"/>
      <c r="W17" s="148"/>
      <c r="X17" s="148"/>
      <c r="Y17" s="126"/>
      <c r="AA17" s="51"/>
      <c r="AE17" s="51"/>
      <c r="AI17" s="51"/>
      <c r="AM17" s="51"/>
    </row>
    <row r="18" spans="2:39" ht="15" customHeight="1" x14ac:dyDescent="0.2">
      <c r="B18" s="88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V18" s="51"/>
      <c r="W18" s="51"/>
      <c r="X18" s="2"/>
      <c r="Y18" s="2"/>
      <c r="AA18" s="51"/>
      <c r="AE18" s="51"/>
      <c r="AF18" s="2"/>
      <c r="AG18" s="2"/>
      <c r="AH18" s="2"/>
      <c r="AI18" s="51"/>
      <c r="AJ18" s="2"/>
      <c r="AK18" s="2"/>
      <c r="AL18" s="2"/>
      <c r="AM18" s="51"/>
    </row>
    <row r="19" spans="2:39" ht="15" customHeight="1" x14ac:dyDescent="0.2">
      <c r="B19" s="158" t="str">
        <f>Luuranko!D9</f>
        <v>-</v>
      </c>
      <c r="C19" s="140"/>
      <c r="D19" s="140"/>
      <c r="E19" s="141"/>
      <c r="F19" s="76"/>
      <c r="G19" s="158" t="str">
        <f>Luuranko!L9</f>
        <v>-</v>
      </c>
      <c r="H19" s="140"/>
      <c r="I19" s="140"/>
      <c r="J19" s="141"/>
      <c r="K19" s="76"/>
      <c r="L19" s="158" t="str">
        <f>Luuranko!T9</f>
        <v>-</v>
      </c>
      <c r="M19" s="140"/>
      <c r="N19" s="140"/>
      <c r="O19" s="141"/>
      <c r="P19" s="76"/>
      <c r="Q19" s="158" t="str">
        <f>Luuranko!AB9</f>
        <v>-</v>
      </c>
      <c r="R19" s="140"/>
      <c r="S19" s="140"/>
      <c r="T19" s="141"/>
      <c r="V19" s="51"/>
      <c r="W19" s="51"/>
      <c r="AA19" s="51"/>
      <c r="AE19" s="51"/>
      <c r="AI19" s="51"/>
      <c r="AM19" s="51"/>
    </row>
    <row r="20" spans="2:39" ht="15" customHeight="1" x14ac:dyDescent="0.2">
      <c r="B20" s="156" t="str">
        <f>Luuranko!E9</f>
        <v>-</v>
      </c>
      <c r="C20" s="114"/>
      <c r="D20" s="114"/>
      <c r="E20" s="134"/>
      <c r="F20" s="76"/>
      <c r="G20" s="156" t="str">
        <f>Luuranko!M9</f>
        <v>-</v>
      </c>
      <c r="H20" s="114"/>
      <c r="I20" s="114"/>
      <c r="J20" s="134"/>
      <c r="K20" s="76"/>
      <c r="L20" s="156" t="str">
        <f>Luuranko!U9</f>
        <v>-</v>
      </c>
      <c r="M20" s="114"/>
      <c r="N20" s="114"/>
      <c r="O20" s="134"/>
      <c r="P20" s="76"/>
      <c r="Q20" s="156" t="str">
        <f>Luuranko!AC9</f>
        <v>-</v>
      </c>
      <c r="R20" s="114"/>
      <c r="S20" s="114"/>
      <c r="T20" s="134"/>
      <c r="V20" s="51"/>
      <c r="W20" s="51"/>
      <c r="AA20" s="51"/>
      <c r="AE20" s="51"/>
      <c r="AI20" s="51"/>
      <c r="AM20" s="51"/>
    </row>
    <row r="21" spans="2:39" ht="15" customHeight="1" x14ac:dyDescent="0.2">
      <c r="B21" s="133"/>
      <c r="C21" s="114"/>
      <c r="D21" s="114"/>
      <c r="E21" s="134"/>
      <c r="F21" s="76"/>
      <c r="G21" s="133"/>
      <c r="H21" s="114"/>
      <c r="I21" s="114"/>
      <c r="J21" s="134"/>
      <c r="K21" s="76"/>
      <c r="L21" s="133"/>
      <c r="M21" s="114"/>
      <c r="N21" s="114"/>
      <c r="O21" s="134"/>
      <c r="P21" s="76"/>
      <c r="Q21" s="133"/>
      <c r="R21" s="114"/>
      <c r="S21" s="114"/>
      <c r="T21" s="134"/>
      <c r="V21" s="51"/>
      <c r="W21" s="51"/>
      <c r="Z21" s="51"/>
      <c r="AA21" s="51"/>
      <c r="AB21" s="51"/>
      <c r="AC21" s="51"/>
      <c r="AD21" s="51"/>
      <c r="AE21" s="51"/>
      <c r="AI21" s="51"/>
      <c r="AM21" s="51"/>
    </row>
    <row r="22" spans="2:39" ht="15" customHeight="1" x14ac:dyDescent="0.2">
      <c r="B22" s="133"/>
      <c r="C22" s="114"/>
      <c r="D22" s="114"/>
      <c r="E22" s="134"/>
      <c r="F22" s="76"/>
      <c r="G22" s="135"/>
      <c r="H22" s="121"/>
      <c r="I22" s="121"/>
      <c r="J22" s="136"/>
      <c r="K22" s="76"/>
      <c r="L22" s="135"/>
      <c r="M22" s="121"/>
      <c r="N22" s="121"/>
      <c r="O22" s="136"/>
      <c r="P22" s="76"/>
      <c r="Q22" s="135"/>
      <c r="R22" s="121"/>
      <c r="S22" s="121"/>
      <c r="T22" s="136"/>
      <c r="V22" s="51"/>
      <c r="W22" s="51"/>
      <c r="Z22" s="51"/>
      <c r="AA22" s="51"/>
      <c r="AB22" s="51"/>
      <c r="AC22" s="51"/>
      <c r="AD22" s="51"/>
      <c r="AE22" s="51"/>
      <c r="AI22" s="51"/>
      <c r="AM22" s="51"/>
    </row>
    <row r="23" spans="2:39" ht="15" customHeight="1" x14ac:dyDescent="0.2">
      <c r="B23" s="89" t="s">
        <v>96</v>
      </c>
      <c r="C23" s="90" t="s">
        <v>97</v>
      </c>
      <c r="D23" s="91" t="s">
        <v>98</v>
      </c>
      <c r="E23" s="92" t="s">
        <v>99</v>
      </c>
      <c r="F23" s="76"/>
      <c r="G23" s="89" t="s">
        <v>96</v>
      </c>
      <c r="H23" s="90" t="s">
        <v>97</v>
      </c>
      <c r="I23" s="91" t="s">
        <v>98</v>
      </c>
      <c r="J23" s="92" t="s">
        <v>99</v>
      </c>
      <c r="K23" s="76"/>
      <c r="L23" s="89" t="s">
        <v>96</v>
      </c>
      <c r="M23" s="90" t="s">
        <v>97</v>
      </c>
      <c r="N23" s="91" t="s">
        <v>98</v>
      </c>
      <c r="O23" s="92" t="s">
        <v>99</v>
      </c>
      <c r="P23" s="76"/>
      <c r="Q23" s="89" t="s">
        <v>96</v>
      </c>
      <c r="R23" s="90" t="s">
        <v>97</v>
      </c>
      <c r="S23" s="91" t="s">
        <v>98</v>
      </c>
      <c r="T23" s="92" t="s">
        <v>99</v>
      </c>
      <c r="V23" s="51"/>
      <c r="W23" s="51"/>
      <c r="X23" s="1"/>
      <c r="Y23" s="1"/>
      <c r="AA23" s="2"/>
      <c r="AE23" s="51"/>
      <c r="AF23" s="1"/>
      <c r="AG23" s="1"/>
      <c r="AH23" s="1"/>
      <c r="AI23" s="51"/>
      <c r="AJ23" s="1"/>
      <c r="AK23" s="1"/>
      <c r="AL23" s="1"/>
      <c r="AM23" s="51"/>
    </row>
    <row r="24" spans="2:39" ht="15" customHeight="1" x14ac:dyDescent="0.2">
      <c r="B24" s="61" t="s">
        <v>100</v>
      </c>
      <c r="C24" s="62"/>
      <c r="D24" s="63"/>
      <c r="E24" s="64"/>
      <c r="F24" s="52"/>
      <c r="G24" s="61" t="s">
        <v>100</v>
      </c>
      <c r="H24" s="62"/>
      <c r="I24" s="63"/>
      <c r="J24" s="64"/>
      <c r="K24" s="52"/>
      <c r="L24" s="61" t="s">
        <v>100</v>
      </c>
      <c r="M24" s="62"/>
      <c r="N24" s="63"/>
      <c r="O24" s="64"/>
      <c r="P24" s="55"/>
      <c r="Q24" s="61" t="s">
        <v>100</v>
      </c>
      <c r="R24" s="62"/>
      <c r="S24" s="63"/>
      <c r="T24" s="64"/>
      <c r="V24" s="51"/>
      <c r="W24" s="51"/>
      <c r="AA24" s="2"/>
      <c r="AE24" s="51"/>
      <c r="AI24" s="51"/>
      <c r="AM24" s="51"/>
    </row>
    <row r="25" spans="2:39" ht="15" customHeight="1" x14ac:dyDescent="0.2">
      <c r="B25" s="61" t="s">
        <v>101</v>
      </c>
      <c r="C25" s="65"/>
      <c r="D25" s="66"/>
      <c r="E25" s="67"/>
      <c r="F25" s="52"/>
      <c r="G25" s="61" t="s">
        <v>101</v>
      </c>
      <c r="H25" s="65"/>
      <c r="I25" s="66"/>
      <c r="J25" s="67"/>
      <c r="K25" s="52"/>
      <c r="L25" s="61" t="s">
        <v>101</v>
      </c>
      <c r="M25" s="65"/>
      <c r="N25" s="66"/>
      <c r="O25" s="67"/>
      <c r="P25" s="55"/>
      <c r="Q25" s="61" t="s">
        <v>101</v>
      </c>
      <c r="R25" s="65"/>
      <c r="S25" s="66"/>
      <c r="T25" s="67"/>
      <c r="V25" s="51"/>
      <c r="W25" s="51"/>
      <c r="AA25" s="2"/>
      <c r="AE25" s="51"/>
      <c r="AI25" s="51"/>
      <c r="AM25" s="51"/>
    </row>
    <row r="26" spans="2:39" ht="15" customHeight="1" x14ac:dyDescent="0.2">
      <c r="B26" s="61" t="s">
        <v>102</v>
      </c>
      <c r="C26" s="65"/>
      <c r="D26" s="66"/>
      <c r="E26" s="67"/>
      <c r="F26" s="52"/>
      <c r="G26" s="61" t="s">
        <v>102</v>
      </c>
      <c r="H26" s="65"/>
      <c r="I26" s="66"/>
      <c r="J26" s="67"/>
      <c r="K26" s="52"/>
      <c r="L26" s="61" t="s">
        <v>102</v>
      </c>
      <c r="M26" s="65"/>
      <c r="N26" s="66"/>
      <c r="O26" s="67"/>
      <c r="P26" s="52"/>
      <c r="Q26" s="61" t="s">
        <v>102</v>
      </c>
      <c r="R26" s="65"/>
      <c r="S26" s="66"/>
      <c r="T26" s="67"/>
      <c r="V26" s="51"/>
      <c r="W26" s="51"/>
      <c r="AA26" s="2"/>
      <c r="AE26" s="51"/>
      <c r="AI26" s="51"/>
      <c r="AM26" s="51"/>
    </row>
    <row r="27" spans="2:39" ht="15.75" customHeight="1" x14ac:dyDescent="0.2">
      <c r="B27" s="61" t="s">
        <v>103</v>
      </c>
      <c r="C27" s="65"/>
      <c r="D27" s="66"/>
      <c r="E27" s="67"/>
      <c r="F27" s="52"/>
      <c r="G27" s="61" t="s">
        <v>103</v>
      </c>
      <c r="H27" s="65"/>
      <c r="I27" s="66"/>
      <c r="J27" s="67"/>
      <c r="K27" s="52"/>
      <c r="L27" s="61" t="s">
        <v>103</v>
      </c>
      <c r="M27" s="65"/>
      <c r="N27" s="66"/>
      <c r="O27" s="67"/>
      <c r="P27" s="52"/>
      <c r="Q27" s="61" t="s">
        <v>103</v>
      </c>
      <c r="R27" s="65"/>
      <c r="S27" s="66"/>
      <c r="T27" s="67"/>
      <c r="V27" s="51"/>
      <c r="W27" s="51"/>
      <c r="Z27" s="51"/>
      <c r="AA27" s="51"/>
      <c r="AB27" s="51"/>
      <c r="AC27" s="51"/>
      <c r="AD27" s="51"/>
      <c r="AE27" s="51"/>
      <c r="AI27" s="51"/>
      <c r="AM27" s="51"/>
    </row>
    <row r="28" spans="2:39" ht="15" customHeight="1" x14ac:dyDescent="0.2">
      <c r="B28" s="68" t="s">
        <v>104</v>
      </c>
      <c r="C28" s="69"/>
      <c r="D28" s="70"/>
      <c r="E28" s="71"/>
      <c r="F28" s="52"/>
      <c r="G28" s="68" t="s">
        <v>104</v>
      </c>
      <c r="H28" s="69"/>
      <c r="I28" s="70"/>
      <c r="J28" s="71"/>
      <c r="K28" s="52"/>
      <c r="L28" s="68" t="s">
        <v>104</v>
      </c>
      <c r="M28" s="69"/>
      <c r="N28" s="70"/>
      <c r="O28" s="71"/>
      <c r="P28" s="52"/>
      <c r="Q28" s="68" t="s">
        <v>104</v>
      </c>
      <c r="R28" s="69"/>
      <c r="S28" s="70"/>
      <c r="T28" s="7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5" customHeight="1" x14ac:dyDescent="0.2"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ht="15" customHeight="1" x14ac:dyDescent="0.2">
      <c r="B30" s="158" t="str">
        <f>Luuranko!F9</f>
        <v>-</v>
      </c>
      <c r="C30" s="140"/>
      <c r="D30" s="140"/>
      <c r="E30" s="141"/>
      <c r="F30" s="76"/>
      <c r="G30" s="158" t="str">
        <f>Luuranko!N9</f>
        <v>-</v>
      </c>
      <c r="H30" s="140"/>
      <c r="I30" s="140"/>
      <c r="J30" s="141"/>
      <c r="K30" s="76"/>
      <c r="L30" s="158" t="str">
        <f>Luuranko!V9</f>
        <v>-</v>
      </c>
      <c r="M30" s="140"/>
      <c r="N30" s="140"/>
      <c r="O30" s="141"/>
      <c r="P30" s="76"/>
      <c r="Q30" s="158" t="str">
        <f>Luuranko!AD9</f>
        <v>-</v>
      </c>
      <c r="R30" s="140"/>
      <c r="S30" s="140"/>
      <c r="T30" s="141"/>
      <c r="V30" s="51"/>
      <c r="W30" s="51"/>
      <c r="Z30" s="51"/>
      <c r="AA30" s="51"/>
      <c r="AB30" s="51"/>
      <c r="AC30" s="51"/>
      <c r="AD30" s="51"/>
      <c r="AE30" s="2"/>
      <c r="AI30" s="2"/>
      <c r="AM30" s="51"/>
    </row>
    <row r="31" spans="2:39" ht="15" customHeight="1" x14ac:dyDescent="0.2">
      <c r="B31" s="156" t="str">
        <f>Luuranko!G9</f>
        <v>-</v>
      </c>
      <c r="C31" s="114"/>
      <c r="D31" s="114"/>
      <c r="E31" s="134"/>
      <c r="F31" s="76"/>
      <c r="G31" s="156" t="str">
        <f>Luuranko!O9</f>
        <v>-</v>
      </c>
      <c r="H31" s="114"/>
      <c r="I31" s="114"/>
      <c r="J31" s="134"/>
      <c r="K31" s="76"/>
      <c r="L31" s="156" t="str">
        <f>Luuranko!W9</f>
        <v>-</v>
      </c>
      <c r="M31" s="114"/>
      <c r="N31" s="114"/>
      <c r="O31" s="134"/>
      <c r="P31" s="76"/>
      <c r="Q31" s="156" t="str">
        <f>Luuranko!AE9</f>
        <v>-</v>
      </c>
      <c r="R31" s="114"/>
      <c r="S31" s="114"/>
      <c r="T31" s="134"/>
      <c r="V31" s="51"/>
      <c r="W31" s="51"/>
      <c r="Z31" s="51"/>
      <c r="AA31" s="51"/>
      <c r="AB31" s="51"/>
      <c r="AC31" s="51"/>
      <c r="AD31" s="51"/>
      <c r="AE31" s="51"/>
      <c r="AI31" s="2"/>
      <c r="AM31" s="51"/>
    </row>
    <row r="32" spans="2:39" ht="15" customHeight="1" x14ac:dyDescent="0.2">
      <c r="B32" s="133"/>
      <c r="C32" s="114"/>
      <c r="D32" s="114"/>
      <c r="E32" s="134"/>
      <c r="F32" s="76"/>
      <c r="G32" s="133"/>
      <c r="H32" s="114"/>
      <c r="I32" s="114"/>
      <c r="J32" s="134"/>
      <c r="K32" s="76"/>
      <c r="L32" s="133"/>
      <c r="M32" s="114"/>
      <c r="N32" s="114"/>
      <c r="O32" s="134"/>
      <c r="P32" s="76"/>
      <c r="Q32" s="133"/>
      <c r="R32" s="114"/>
      <c r="S32" s="114"/>
      <c r="T32" s="134"/>
      <c r="V32" s="51"/>
      <c r="W32" s="51"/>
      <c r="Z32" s="51"/>
      <c r="AA32" s="51"/>
      <c r="AB32" s="51"/>
      <c r="AC32" s="51"/>
      <c r="AD32" s="51"/>
      <c r="AE32" s="51"/>
      <c r="AI32" s="2"/>
      <c r="AM32" s="51"/>
    </row>
    <row r="33" spans="2:39" ht="15.75" customHeight="1" x14ac:dyDescent="0.2">
      <c r="B33" s="133"/>
      <c r="C33" s="114"/>
      <c r="D33" s="114"/>
      <c r="E33" s="134"/>
      <c r="F33" s="76"/>
      <c r="G33" s="135"/>
      <c r="H33" s="121"/>
      <c r="I33" s="121"/>
      <c r="J33" s="136"/>
      <c r="K33" s="76"/>
      <c r="L33" s="135"/>
      <c r="M33" s="121"/>
      <c r="N33" s="121"/>
      <c r="O33" s="136"/>
      <c r="P33" s="76"/>
      <c r="Q33" s="135"/>
      <c r="R33" s="121"/>
      <c r="S33" s="121"/>
      <c r="T33" s="136"/>
      <c r="V33" s="51"/>
      <c r="W33" s="51"/>
      <c r="Z33" s="51"/>
      <c r="AA33" s="51"/>
      <c r="AB33" s="51"/>
      <c r="AC33" s="51"/>
      <c r="AD33" s="51"/>
      <c r="AE33" s="51"/>
      <c r="AI33" s="2"/>
      <c r="AM33" s="51"/>
    </row>
    <row r="34" spans="2:39" ht="15" customHeight="1" x14ac:dyDescent="0.2">
      <c r="B34" s="89" t="s">
        <v>96</v>
      </c>
      <c r="C34" s="90" t="s">
        <v>97</v>
      </c>
      <c r="D34" s="91" t="s">
        <v>98</v>
      </c>
      <c r="E34" s="92" t="s">
        <v>99</v>
      </c>
      <c r="F34" s="76"/>
      <c r="G34" s="89" t="s">
        <v>96</v>
      </c>
      <c r="H34" s="90" t="s">
        <v>97</v>
      </c>
      <c r="I34" s="91" t="s">
        <v>98</v>
      </c>
      <c r="J34" s="92" t="s">
        <v>99</v>
      </c>
      <c r="K34" s="76"/>
      <c r="L34" s="89" t="s">
        <v>96</v>
      </c>
      <c r="M34" s="90" t="s">
        <v>97</v>
      </c>
      <c r="N34" s="91" t="s">
        <v>98</v>
      </c>
      <c r="O34" s="92" t="s">
        <v>99</v>
      </c>
      <c r="P34" s="76"/>
      <c r="Q34" s="89" t="s">
        <v>96</v>
      </c>
      <c r="R34" s="90" t="s">
        <v>97</v>
      </c>
      <c r="S34" s="91" t="s">
        <v>98</v>
      </c>
      <c r="T34" s="92" t="s">
        <v>99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ht="15.75" customHeight="1" x14ac:dyDescent="0.2">
      <c r="B35" s="61" t="s">
        <v>100</v>
      </c>
      <c r="C35" s="62"/>
      <c r="D35" s="63"/>
      <c r="E35" s="64"/>
      <c r="F35" s="52"/>
      <c r="G35" s="61" t="s">
        <v>100</v>
      </c>
      <c r="H35" s="62"/>
      <c r="I35" s="63"/>
      <c r="J35" s="64"/>
      <c r="K35" s="52"/>
      <c r="L35" s="61" t="s">
        <v>100</v>
      </c>
      <c r="M35" s="62"/>
      <c r="N35" s="63"/>
      <c r="O35" s="64"/>
      <c r="P35" s="55"/>
      <c r="Q35" s="61" t="s">
        <v>100</v>
      </c>
      <c r="R35" s="62"/>
      <c r="S35" s="63"/>
      <c r="T35" s="64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ht="15.75" customHeight="1" x14ac:dyDescent="0.2">
      <c r="B36" s="61" t="s">
        <v>101</v>
      </c>
      <c r="C36" s="65"/>
      <c r="D36" s="66"/>
      <c r="E36" s="67"/>
      <c r="F36" s="52"/>
      <c r="G36" s="61" t="s">
        <v>101</v>
      </c>
      <c r="H36" s="65"/>
      <c r="I36" s="66"/>
      <c r="J36" s="67"/>
      <c r="K36" s="52"/>
      <c r="L36" s="61" t="s">
        <v>101</v>
      </c>
      <c r="M36" s="65"/>
      <c r="N36" s="66"/>
      <c r="O36" s="67"/>
      <c r="P36" s="55"/>
      <c r="Q36" s="61" t="s">
        <v>101</v>
      </c>
      <c r="R36" s="65"/>
      <c r="S36" s="66"/>
      <c r="T36" s="67"/>
      <c r="U36" s="51"/>
      <c r="V36" s="51"/>
      <c r="W36" s="51"/>
      <c r="X36" s="51"/>
      <c r="Y36" s="51"/>
      <c r="Z36" s="51"/>
      <c r="AA36" s="51"/>
      <c r="AB36" s="51"/>
      <c r="AC36" s="51"/>
      <c r="AD36" s="51"/>
    </row>
    <row r="37" spans="2:39" ht="15.75" customHeight="1" x14ac:dyDescent="0.2">
      <c r="B37" s="61" t="s">
        <v>102</v>
      </c>
      <c r="C37" s="65"/>
      <c r="D37" s="66"/>
      <c r="E37" s="67"/>
      <c r="F37" s="52"/>
      <c r="G37" s="61" t="s">
        <v>102</v>
      </c>
      <c r="H37" s="65"/>
      <c r="I37" s="66"/>
      <c r="J37" s="67"/>
      <c r="K37" s="52"/>
      <c r="L37" s="61" t="s">
        <v>102</v>
      </c>
      <c r="M37" s="65"/>
      <c r="N37" s="66"/>
      <c r="O37" s="67"/>
      <c r="P37" s="52"/>
      <c r="Q37" s="61" t="s">
        <v>102</v>
      </c>
      <c r="R37" s="65"/>
      <c r="S37" s="66"/>
      <c r="T37" s="67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2:39" ht="15.75" customHeight="1" x14ac:dyDescent="0.2">
      <c r="B38" s="61" t="s">
        <v>103</v>
      </c>
      <c r="C38" s="65"/>
      <c r="D38" s="66"/>
      <c r="E38" s="67"/>
      <c r="F38" s="52"/>
      <c r="G38" s="61" t="s">
        <v>103</v>
      </c>
      <c r="H38" s="65"/>
      <c r="I38" s="66"/>
      <c r="J38" s="67"/>
      <c r="K38" s="52"/>
      <c r="L38" s="61" t="s">
        <v>103</v>
      </c>
      <c r="M38" s="65"/>
      <c r="N38" s="66"/>
      <c r="O38" s="67"/>
      <c r="P38" s="52"/>
      <c r="Q38" s="61" t="s">
        <v>103</v>
      </c>
      <c r="R38" s="65"/>
      <c r="S38" s="66"/>
      <c r="T38" s="67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2:39" ht="15.75" customHeight="1" x14ac:dyDescent="0.2">
      <c r="B39" s="68" t="s">
        <v>104</v>
      </c>
      <c r="C39" s="69"/>
      <c r="D39" s="70"/>
      <c r="E39" s="71"/>
      <c r="F39" s="52"/>
      <c r="G39" s="68" t="s">
        <v>104</v>
      </c>
      <c r="H39" s="69"/>
      <c r="I39" s="70"/>
      <c r="J39" s="71"/>
      <c r="K39" s="52"/>
      <c r="L39" s="68" t="s">
        <v>104</v>
      </c>
      <c r="M39" s="69"/>
      <c r="N39" s="70"/>
      <c r="O39" s="71"/>
      <c r="P39" s="52"/>
      <c r="Q39" s="68" t="s">
        <v>104</v>
      </c>
      <c r="R39" s="69"/>
      <c r="S39" s="70"/>
      <c r="T39" s="7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2:39" ht="15.75" customHeight="1" x14ac:dyDescent="0.2">
      <c r="B40" s="94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2:39" ht="15.75" customHeight="1" x14ac:dyDescent="0.2">
      <c r="B41" s="158" t="str">
        <f>Luuranko!H9</f>
        <v>-</v>
      </c>
      <c r="C41" s="140"/>
      <c r="D41" s="140"/>
      <c r="E41" s="141"/>
      <c r="F41" s="76"/>
      <c r="G41" s="158" t="str">
        <f>Luuranko!P9</f>
        <v>-</v>
      </c>
      <c r="H41" s="140"/>
      <c r="I41" s="140"/>
      <c r="J41" s="141"/>
      <c r="K41" s="76"/>
      <c r="L41" s="158" t="str">
        <f>Luuranko!X9</f>
        <v>-</v>
      </c>
      <c r="M41" s="140"/>
      <c r="N41" s="140"/>
      <c r="O41" s="141"/>
      <c r="P41" s="76"/>
      <c r="Q41" s="158" t="str">
        <f>Luuranko!AF9</f>
        <v>-</v>
      </c>
      <c r="R41" s="140"/>
      <c r="S41" s="140"/>
      <c r="T41" s="14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2:39" ht="15.75" customHeight="1" x14ac:dyDescent="0.2">
      <c r="B42" s="156" t="str">
        <f>Luuranko!I9</f>
        <v>-</v>
      </c>
      <c r="C42" s="114"/>
      <c r="D42" s="114"/>
      <c r="E42" s="134"/>
      <c r="F42" s="76"/>
      <c r="G42" s="156" t="str">
        <f>Luuranko!Q9</f>
        <v>-</v>
      </c>
      <c r="H42" s="114"/>
      <c r="I42" s="114"/>
      <c r="J42" s="134"/>
      <c r="K42" s="76"/>
      <c r="L42" s="156" t="str">
        <f>Luuranko!Y9</f>
        <v>-</v>
      </c>
      <c r="M42" s="114"/>
      <c r="N42" s="114"/>
      <c r="O42" s="134"/>
      <c r="P42" s="76"/>
      <c r="Q42" s="156" t="str">
        <f>Luuranko!AG9</f>
        <v>-</v>
      </c>
      <c r="R42" s="114"/>
      <c r="S42" s="114"/>
      <c r="T42" s="134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2:39" ht="15.75" customHeight="1" x14ac:dyDescent="0.2">
      <c r="B43" s="133"/>
      <c r="C43" s="114"/>
      <c r="D43" s="114"/>
      <c r="E43" s="134"/>
      <c r="F43" s="76"/>
      <c r="G43" s="133"/>
      <c r="H43" s="114"/>
      <c r="I43" s="114"/>
      <c r="J43" s="134"/>
      <c r="K43" s="76"/>
      <c r="L43" s="133"/>
      <c r="M43" s="114"/>
      <c r="N43" s="114"/>
      <c r="O43" s="134"/>
      <c r="P43" s="76"/>
      <c r="Q43" s="133"/>
      <c r="R43" s="114"/>
      <c r="S43" s="114"/>
      <c r="T43" s="134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2:39" ht="15.75" customHeight="1" x14ac:dyDescent="0.2">
      <c r="B44" s="135"/>
      <c r="C44" s="121"/>
      <c r="D44" s="121"/>
      <c r="E44" s="136"/>
      <c r="F44" s="94"/>
      <c r="G44" s="135"/>
      <c r="H44" s="121"/>
      <c r="I44" s="121"/>
      <c r="J44" s="136"/>
      <c r="K44" s="94"/>
      <c r="L44" s="135"/>
      <c r="M44" s="121"/>
      <c r="N44" s="121"/>
      <c r="O44" s="136"/>
      <c r="P44" s="76"/>
      <c r="Q44" s="135"/>
      <c r="R44" s="121"/>
      <c r="S44" s="121"/>
      <c r="T44" s="136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2:39" ht="15.75" customHeight="1" x14ac:dyDescent="0.2">
      <c r="B45" s="89" t="s">
        <v>96</v>
      </c>
      <c r="C45" s="90" t="s">
        <v>97</v>
      </c>
      <c r="D45" s="91" t="s">
        <v>98</v>
      </c>
      <c r="E45" s="92" t="s">
        <v>99</v>
      </c>
      <c r="F45" s="94"/>
      <c r="G45" s="89" t="s">
        <v>96</v>
      </c>
      <c r="H45" s="90" t="s">
        <v>97</v>
      </c>
      <c r="I45" s="91" t="s">
        <v>98</v>
      </c>
      <c r="J45" s="92" t="s">
        <v>99</v>
      </c>
      <c r="K45" s="94"/>
      <c r="L45" s="89" t="s">
        <v>96</v>
      </c>
      <c r="M45" s="90" t="s">
        <v>97</v>
      </c>
      <c r="N45" s="91" t="s">
        <v>98</v>
      </c>
      <c r="O45" s="92" t="s">
        <v>99</v>
      </c>
      <c r="P45" s="76"/>
      <c r="Q45" s="89" t="s">
        <v>96</v>
      </c>
      <c r="R45" s="90" t="s">
        <v>97</v>
      </c>
      <c r="S45" s="91" t="s">
        <v>98</v>
      </c>
      <c r="T45" s="92" t="s">
        <v>99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2:39" ht="15.75" customHeight="1" x14ac:dyDescent="0.2">
      <c r="B46" s="61" t="s">
        <v>100</v>
      </c>
      <c r="C46" s="62"/>
      <c r="D46" s="63"/>
      <c r="E46" s="64"/>
      <c r="F46" s="52"/>
      <c r="G46" s="61" t="s">
        <v>100</v>
      </c>
      <c r="H46" s="62"/>
      <c r="I46" s="63"/>
      <c r="J46" s="64"/>
      <c r="K46" s="52"/>
      <c r="L46" s="61" t="s">
        <v>100</v>
      </c>
      <c r="M46" s="62"/>
      <c r="N46" s="63"/>
      <c r="O46" s="64"/>
      <c r="P46" s="55"/>
      <c r="Q46" s="61" t="s">
        <v>100</v>
      </c>
      <c r="R46" s="62"/>
      <c r="S46" s="63"/>
      <c r="T46" s="64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2:39" ht="15.75" customHeight="1" x14ac:dyDescent="0.2">
      <c r="B47" s="61" t="s">
        <v>101</v>
      </c>
      <c r="C47" s="65"/>
      <c r="D47" s="66"/>
      <c r="E47" s="67"/>
      <c r="F47" s="52"/>
      <c r="G47" s="61" t="s">
        <v>101</v>
      </c>
      <c r="H47" s="65"/>
      <c r="I47" s="66"/>
      <c r="J47" s="67"/>
      <c r="K47" s="52"/>
      <c r="L47" s="61" t="s">
        <v>101</v>
      </c>
      <c r="M47" s="65"/>
      <c r="N47" s="66"/>
      <c r="O47" s="67"/>
      <c r="P47" s="55"/>
      <c r="Q47" s="61" t="s">
        <v>101</v>
      </c>
      <c r="R47" s="65"/>
      <c r="S47" s="66"/>
      <c r="T47" s="67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2:39" ht="15.75" customHeight="1" x14ac:dyDescent="0.2">
      <c r="B48" s="61" t="s">
        <v>102</v>
      </c>
      <c r="C48" s="65"/>
      <c r="D48" s="66"/>
      <c r="E48" s="67"/>
      <c r="F48" s="52"/>
      <c r="G48" s="61" t="s">
        <v>102</v>
      </c>
      <c r="H48" s="65"/>
      <c r="I48" s="66"/>
      <c r="J48" s="67"/>
      <c r="K48" s="52"/>
      <c r="L48" s="61" t="s">
        <v>102</v>
      </c>
      <c r="M48" s="65"/>
      <c r="N48" s="66"/>
      <c r="O48" s="67"/>
      <c r="P48" s="52"/>
      <c r="Q48" s="61" t="s">
        <v>102</v>
      </c>
      <c r="R48" s="65"/>
      <c r="S48" s="66"/>
      <c r="T48" s="67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  <row r="49" spans="2:30" ht="15.75" customHeight="1" x14ac:dyDescent="0.2">
      <c r="B49" s="61" t="s">
        <v>103</v>
      </c>
      <c r="C49" s="65"/>
      <c r="D49" s="66"/>
      <c r="E49" s="67"/>
      <c r="F49" s="52"/>
      <c r="G49" s="61" t="s">
        <v>103</v>
      </c>
      <c r="H49" s="65"/>
      <c r="I49" s="66"/>
      <c r="J49" s="67"/>
      <c r="K49" s="52"/>
      <c r="L49" s="61" t="s">
        <v>103</v>
      </c>
      <c r="M49" s="65"/>
      <c r="N49" s="66"/>
      <c r="O49" s="67"/>
      <c r="P49" s="52"/>
      <c r="Q49" s="61" t="s">
        <v>103</v>
      </c>
      <c r="R49" s="65"/>
      <c r="S49" s="66"/>
      <c r="T49" s="67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2:30" ht="15.75" customHeight="1" x14ac:dyDescent="0.2">
      <c r="B50" s="68" t="s">
        <v>104</v>
      </c>
      <c r="C50" s="69"/>
      <c r="D50" s="70"/>
      <c r="E50" s="71"/>
      <c r="F50" s="52"/>
      <c r="G50" s="68" t="s">
        <v>104</v>
      </c>
      <c r="H50" s="69"/>
      <c r="I50" s="70"/>
      <c r="J50" s="71"/>
      <c r="K50" s="52"/>
      <c r="L50" s="68" t="s">
        <v>104</v>
      </c>
      <c r="M50" s="69"/>
      <c r="N50" s="70"/>
      <c r="O50" s="71"/>
      <c r="P50" s="52"/>
      <c r="Q50" s="68" t="s">
        <v>104</v>
      </c>
      <c r="R50" s="69"/>
      <c r="S50" s="70"/>
      <c r="T50" s="7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2:30" ht="15.75" customHeight="1" x14ac:dyDescent="0.2">
      <c r="B51" s="94"/>
      <c r="C51" s="94"/>
      <c r="D51" s="94"/>
      <c r="E51" s="94"/>
      <c r="F51" s="94"/>
      <c r="G51" s="76"/>
      <c r="H51" s="76"/>
      <c r="I51" s="76"/>
      <c r="J51" s="76"/>
      <c r="K51" s="94"/>
      <c r="L51" s="76"/>
      <c r="M51" s="76"/>
      <c r="N51" s="76"/>
      <c r="O51" s="76"/>
      <c r="P51" s="76"/>
      <c r="Q51" s="76"/>
      <c r="R51" s="76"/>
      <c r="S51" s="76"/>
      <c r="T51" s="76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2:30" ht="15.75" customHeight="1" x14ac:dyDescent="0.2">
      <c r="B52" s="158" t="str">
        <f>GPP!A3</f>
        <v>GPP</v>
      </c>
      <c r="C52" s="140"/>
      <c r="D52" s="140"/>
      <c r="E52" s="141"/>
      <c r="F52" s="94"/>
      <c r="G52" s="158" t="str">
        <f>GPP!A3</f>
        <v>GPP</v>
      </c>
      <c r="H52" s="140"/>
      <c r="I52" s="140"/>
      <c r="J52" s="141"/>
      <c r="K52" s="94"/>
      <c r="L52" s="158" t="str">
        <f>GPP!A3</f>
        <v>GPP</v>
      </c>
      <c r="M52" s="140"/>
      <c r="N52" s="140"/>
      <c r="O52" s="141"/>
      <c r="P52" s="76"/>
      <c r="Q52" s="158" t="str">
        <f>GPP!A3</f>
        <v>GPP</v>
      </c>
      <c r="R52" s="140"/>
      <c r="S52" s="140"/>
      <c r="T52" s="14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2:30" ht="15.75" customHeight="1" x14ac:dyDescent="0.2">
      <c r="B53" s="156" t="str">
        <f>GPP!B9</f>
        <v>-</v>
      </c>
      <c r="C53" s="114"/>
      <c r="D53" s="114"/>
      <c r="E53" s="134"/>
      <c r="F53" s="94"/>
      <c r="G53" s="156" t="str">
        <f>GPP!C9</f>
        <v>-</v>
      </c>
      <c r="H53" s="114"/>
      <c r="I53" s="114"/>
      <c r="J53" s="134"/>
      <c r="K53" s="94"/>
      <c r="L53" s="156" t="str">
        <f>GPP!D9</f>
        <v>-</v>
      </c>
      <c r="M53" s="114"/>
      <c r="N53" s="114"/>
      <c r="O53" s="134"/>
      <c r="P53" s="76"/>
      <c r="Q53" s="156" t="str">
        <f>GPP!E9</f>
        <v>-</v>
      </c>
      <c r="R53" s="114"/>
      <c r="S53" s="114"/>
      <c r="T53" s="134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  <row r="54" spans="2:30" ht="15.75" customHeight="1" x14ac:dyDescent="0.2">
      <c r="B54" s="133"/>
      <c r="C54" s="114"/>
      <c r="D54" s="114"/>
      <c r="E54" s="134"/>
      <c r="F54" s="94"/>
      <c r="G54" s="133"/>
      <c r="H54" s="114"/>
      <c r="I54" s="114"/>
      <c r="J54" s="134"/>
      <c r="K54" s="94"/>
      <c r="L54" s="133"/>
      <c r="M54" s="114"/>
      <c r="N54" s="114"/>
      <c r="O54" s="134"/>
      <c r="P54" s="76"/>
      <c r="Q54" s="133"/>
      <c r="R54" s="114"/>
      <c r="S54" s="114"/>
      <c r="T54" s="134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2:30" ht="15.75" customHeight="1" x14ac:dyDescent="0.2">
      <c r="B55" s="135"/>
      <c r="C55" s="121"/>
      <c r="D55" s="121"/>
      <c r="E55" s="136"/>
      <c r="F55" s="94"/>
      <c r="G55" s="135"/>
      <c r="H55" s="121"/>
      <c r="I55" s="121"/>
      <c r="J55" s="136"/>
      <c r="K55" s="94"/>
      <c r="L55" s="135"/>
      <c r="M55" s="121"/>
      <c r="N55" s="121"/>
      <c r="O55" s="136"/>
      <c r="P55" s="76"/>
      <c r="Q55" s="135"/>
      <c r="R55" s="121"/>
      <c r="S55" s="121"/>
      <c r="T55" s="136"/>
      <c r="U55" s="51"/>
      <c r="V55" s="51"/>
      <c r="W55" s="51"/>
      <c r="X55" s="51"/>
      <c r="Y55" s="51"/>
      <c r="Z55" s="51"/>
      <c r="AA55" s="51"/>
      <c r="AB55" s="51"/>
      <c r="AC55" s="51"/>
      <c r="AD55" s="51"/>
    </row>
    <row r="56" spans="2:30" ht="15.75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2:30" ht="32.25" customHeight="1" x14ac:dyDescent="0.2">
      <c r="B57" s="74" t="s">
        <v>105</v>
      </c>
      <c r="C57" s="75"/>
      <c r="D57" s="76"/>
      <c r="E57" s="76"/>
      <c r="F57" s="76"/>
      <c r="G57" s="74" t="s">
        <v>105</v>
      </c>
      <c r="H57" s="75"/>
      <c r="I57" s="76"/>
      <c r="J57" s="76"/>
      <c r="K57" s="76"/>
      <c r="L57" s="74" t="s">
        <v>105</v>
      </c>
      <c r="M57" s="75"/>
      <c r="N57" s="76"/>
      <c r="O57" s="76"/>
      <c r="P57" s="76"/>
      <c r="Q57" s="74" t="s">
        <v>105</v>
      </c>
      <c r="R57" s="75"/>
      <c r="S57" s="76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</row>
    <row r="58" spans="2:30" ht="15.75" customHeight="1" x14ac:dyDescent="0.2">
      <c r="B58" s="77" t="s">
        <v>106</v>
      </c>
      <c r="C58" s="78"/>
      <c r="D58" s="76"/>
      <c r="E58" s="76"/>
      <c r="F58" s="76"/>
      <c r="G58" s="77" t="s">
        <v>106</v>
      </c>
      <c r="H58" s="78"/>
      <c r="I58" s="76"/>
      <c r="J58" s="76"/>
      <c r="K58" s="76"/>
      <c r="L58" s="77" t="s">
        <v>106</v>
      </c>
      <c r="M58" s="78"/>
      <c r="N58" s="76"/>
      <c r="O58" s="76"/>
      <c r="P58" s="76"/>
      <c r="Q58" s="77" t="s">
        <v>106</v>
      </c>
      <c r="R58" s="78"/>
      <c r="S58" s="76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</row>
    <row r="59" spans="2:30" ht="15.75" customHeight="1" x14ac:dyDescent="0.2">
      <c r="B59" s="51"/>
      <c r="C59" s="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ht="15.75" customHeigh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2:30" ht="15.7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2:30" ht="15.75" customHeigh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2:30" ht="15.75" customHeight="1" x14ac:dyDescent="0.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2:30" ht="15.75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2:30" ht="15.75" customHeigh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2:30" ht="15.75" customHeight="1" x14ac:dyDescent="0.2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</row>
    <row r="67" spans="2:30" ht="15.75" customHeight="1" x14ac:dyDescent="0.2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2:30" ht="15.75" customHeight="1" x14ac:dyDescent="0.2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2:30" ht="15.75" customHeight="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2:30" ht="15.75" customHeight="1" x14ac:dyDescent="0.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2:30" ht="15.75" customHeight="1" x14ac:dyDescent="0.2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2:30" ht="15.75" customHeight="1" x14ac:dyDescent="0.2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2:30" ht="15.75" customHeight="1" x14ac:dyDescent="0.2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2:30" ht="15.75" customHeight="1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2:30" ht="15.75" customHeigh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2:30" ht="15.75" customHeight="1" x14ac:dyDescent="0.2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2:30" ht="15.75" customHeight="1" x14ac:dyDescent="0.2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2:30" ht="15.75" customHeight="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2:30" ht="15.75" customHeight="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2:30" ht="15.75" customHeigh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2:30" ht="15.75" customHeight="1" x14ac:dyDescent="0.2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2:30" ht="15.75" customHeight="1" x14ac:dyDescent="0.2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2:30" ht="15.75" customHeight="1" x14ac:dyDescent="0.2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2:30" ht="15.75" customHeight="1" x14ac:dyDescent="0.2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2:30" ht="15.75" customHeight="1" x14ac:dyDescent="0.2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</row>
    <row r="86" spans="2:30" ht="15.75" customHeight="1" x14ac:dyDescent="0.2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</row>
    <row r="87" spans="2:30" ht="15.75" customHeight="1" x14ac:dyDescent="0.2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</row>
    <row r="88" spans="2:30" ht="15.75" customHeight="1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2:30" ht="15.75" customHeight="1" x14ac:dyDescent="0.2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</row>
    <row r="90" spans="2:30" ht="15.75" customHeight="1" x14ac:dyDescent="0.2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</row>
    <row r="91" spans="2:30" ht="15.75" customHeigh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2:30" ht="15.75" customHeight="1" x14ac:dyDescent="0.2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2:30" ht="15.75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2:30" ht="15.75" customHeight="1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2:30" ht="15.75" customHeight="1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6" spans="2:30" ht="15.75" customHeight="1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</row>
    <row r="97" spans="2:30" ht="15.75" customHeigh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</row>
    <row r="98" spans="2:30" ht="15.75" customHeigh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</row>
    <row r="99" spans="2:30" ht="15.75" customHeigh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</row>
    <row r="100" spans="2:30" ht="15.75" customHeigh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</row>
    <row r="101" spans="2:30" ht="15.75" customHeigh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</row>
    <row r="102" spans="2:30" ht="15.75" customHeight="1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</row>
    <row r="103" spans="2:30" ht="15.75" customHeight="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</row>
    <row r="104" spans="2:30" ht="15.75" customHeight="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</row>
    <row r="105" spans="2:30" ht="15.75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</row>
    <row r="106" spans="2:30" ht="15.75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</row>
    <row r="107" spans="2:30" ht="15.75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</row>
    <row r="108" spans="2:30" ht="15.75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</row>
    <row r="109" spans="2:30" ht="15.75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</row>
    <row r="110" spans="2:30" ht="15.75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</row>
    <row r="111" spans="2:30" ht="15.75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</row>
    <row r="112" spans="2:30" ht="15.75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2:30" ht="15.75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2:30" ht="15.75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2:30" ht="15.75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</row>
    <row r="116" spans="2:30" ht="15.75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</row>
    <row r="117" spans="2:30" ht="15.75" customHeight="1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</row>
    <row r="118" spans="2:30" ht="15.75" customHeight="1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</row>
    <row r="119" spans="2:30" ht="15.75" customHeight="1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</row>
    <row r="120" spans="2:30" ht="15.75" customHeight="1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</row>
    <row r="121" spans="2:30" ht="15.75" customHeight="1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</row>
    <row r="122" spans="2:30" ht="15.75" customHeight="1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</row>
    <row r="123" spans="2:30" ht="15.75" customHeight="1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</row>
    <row r="124" spans="2:30" ht="15.75" customHeight="1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</row>
    <row r="125" spans="2:30" ht="15.75" customHeight="1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</row>
    <row r="126" spans="2:30" ht="15.75" customHeight="1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</row>
    <row r="127" spans="2:30" ht="15.75" customHeight="1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2:30" ht="15.75" customHeigh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2:30" ht="15.75" customHeight="1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</row>
    <row r="130" spans="2:30" ht="15.75" customHeight="1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</row>
    <row r="131" spans="2:30" ht="15.75" customHeight="1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</row>
    <row r="132" spans="2:30" ht="15.75" customHeight="1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</row>
    <row r="133" spans="2:30" ht="15.75" customHeight="1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</row>
    <row r="134" spans="2:30" ht="15.75" customHeight="1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</row>
    <row r="135" spans="2:30" ht="15.75" customHeigh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</row>
    <row r="136" spans="2:30" ht="15.75" customHeigh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</row>
    <row r="137" spans="2:30" ht="15.75" customHeight="1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</row>
    <row r="138" spans="2:30" ht="15.75" customHeight="1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</row>
    <row r="139" spans="2:30" ht="15.75" customHeigh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</row>
    <row r="140" spans="2:30" ht="15.75" customHeight="1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</row>
    <row r="141" spans="2:30" ht="15.75" customHeight="1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</row>
    <row r="142" spans="2:30" ht="15.75" customHeight="1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</row>
    <row r="143" spans="2:30" ht="15.75" customHeight="1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2:30" ht="15.75" customHeigh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2:30" ht="15.75" customHeight="1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2:30" ht="15.75" customHeight="1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2:30" ht="15.75" customHeight="1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2:30" ht="15.75" customHeight="1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2:30" ht="15.75" customHeight="1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2:30" ht="15.75" customHeight="1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2:30" ht="15.75" customHeight="1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2:30" ht="15.75" customHeight="1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2:30" ht="15.75" customHeight="1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2:30" ht="15.75" customHeight="1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</row>
    <row r="155" spans="2:30" ht="15.75" customHeight="1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</row>
    <row r="156" spans="2:30" ht="15.75" customHeight="1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</row>
    <row r="157" spans="2:30" ht="15.75" customHeight="1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</row>
    <row r="158" spans="2:30" ht="15.75" customHeight="1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</row>
    <row r="159" spans="2:30" ht="15.75" customHeight="1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</row>
    <row r="160" spans="2:30" ht="15.75" customHeight="1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</row>
    <row r="161" spans="2:30" ht="15.75" customHeight="1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</row>
    <row r="162" spans="2:30" ht="15.75" customHeight="1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2:30" ht="15.75" customHeight="1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2:30" ht="15.75" customHeight="1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</row>
    <row r="165" spans="2:30" ht="15.75" customHeight="1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</row>
    <row r="166" spans="2:30" ht="15.75" customHeight="1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</row>
    <row r="167" spans="2:30" ht="15.75" customHeight="1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</row>
    <row r="168" spans="2:30" ht="15.75" customHeight="1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</row>
    <row r="169" spans="2:30" ht="15.75" customHeight="1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</row>
    <row r="170" spans="2:30" ht="15.75" customHeight="1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</row>
    <row r="171" spans="2:30" ht="15.75" customHeight="1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</row>
    <row r="172" spans="2:30" ht="15.75" customHeight="1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5.75" customHeight="1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</row>
    <row r="174" spans="2:30" ht="15.75" customHeight="1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</row>
    <row r="175" spans="2:30" ht="15.75" customHeight="1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</row>
    <row r="176" spans="2:30" ht="15.75" customHeigh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</row>
    <row r="177" spans="2:30" ht="15.75" customHeight="1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2:30" ht="15.75" customHeight="1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2:30" ht="15.75" customHeight="1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2:30" ht="15.75" customHeight="1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2:30" ht="15.75" customHeigh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2:30" ht="15.75" customHeigh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2:30" ht="15.75" customHeigh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2:30" ht="15.75" customHeigh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2:30" ht="15.75" customHeight="1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2:30" ht="15.75" customHeight="1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2:30" ht="15.75" customHeight="1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2:30" ht="15.75" customHeight="1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</row>
    <row r="189" spans="2:30" ht="15.75" customHeigh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</row>
    <row r="190" spans="2:30" ht="15.75" customHeigh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</row>
    <row r="191" spans="2:30" ht="15.75" customHeigh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</row>
    <row r="192" spans="2:30" ht="15.75" customHeigh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</row>
    <row r="193" spans="2:30" ht="15.75" customHeigh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</row>
    <row r="194" spans="2:30" ht="15.75" customHeigh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</row>
    <row r="195" spans="2:30" ht="15.75" customHeigh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</row>
    <row r="196" spans="2:30" ht="15.75" customHeigh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2:30" ht="15.75" customHeigh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2:30" ht="15.75" customHeigh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</row>
    <row r="199" spans="2:30" ht="15.75" customHeigh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</row>
    <row r="200" spans="2:30" ht="15.75" customHeigh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</row>
    <row r="201" spans="2:30" ht="15.75" customHeigh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</row>
    <row r="202" spans="2:30" ht="15.75" customHeigh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</row>
    <row r="203" spans="2:30" ht="15.75" customHeigh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</row>
    <row r="204" spans="2:30" ht="15.75" customHeigh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</row>
    <row r="205" spans="2:30" ht="15.75" customHeigh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</row>
    <row r="206" spans="2:30" ht="15.75" customHeigh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</row>
    <row r="207" spans="2:30" ht="15.75" customHeigh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</row>
    <row r="208" spans="2:30" ht="15.75" customHeight="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</row>
    <row r="209" spans="2:30" ht="15.75" customHeight="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</row>
    <row r="210" spans="2:30" ht="15.75" customHeight="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</row>
    <row r="211" spans="2:30" ht="15.75" customHeight="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</row>
    <row r="212" spans="2:30" ht="15.75" customHeight="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2:30" ht="15.75" customHeight="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2:30" ht="15.75" customHeight="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2:30" ht="15.75" customHeight="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2:30" ht="15.75" customHeight="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2:30" ht="15.75" customHeight="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2:30" ht="15.75" customHeigh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2:30" ht="15.75" customHeigh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2:30" ht="15.75" customHeigh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</row>
    <row r="221" spans="2:30" ht="15.75" customHeigh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</row>
    <row r="222" spans="2:30" ht="15.75" customHeigh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</row>
    <row r="223" spans="2:30" ht="15.75" customHeigh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</row>
    <row r="224" spans="2:30" ht="15.75" customHeigh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</row>
    <row r="225" spans="2:30" ht="15.75" customHeigh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</row>
    <row r="226" spans="2:30" ht="15.75" customHeigh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</row>
    <row r="227" spans="2:30" ht="15.75" customHeigh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</row>
    <row r="228" spans="2:30" ht="15.75" customHeigh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</row>
    <row r="229" spans="2:30" ht="15.75" customHeigh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2:30" ht="15.75" customHeigh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</row>
    <row r="231" spans="2:30" ht="15.75" customHeigh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</row>
    <row r="232" spans="2:30" ht="15.75" customHeight="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</row>
    <row r="233" spans="2:30" ht="15.75" customHeight="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</row>
    <row r="234" spans="2:30" ht="15.75" customHeight="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</row>
    <row r="235" spans="2:30" ht="15.75" customHeight="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</row>
    <row r="236" spans="2:30" ht="15.75" customHeight="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</row>
    <row r="237" spans="2:30" ht="15.75" customHeight="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</row>
    <row r="238" spans="2:30" ht="15.75" customHeight="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</row>
    <row r="239" spans="2:30" ht="15.75" customHeight="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</row>
    <row r="240" spans="2:30" ht="15.75" customHeight="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</row>
    <row r="241" spans="2:30" ht="15.75" customHeight="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</row>
    <row r="242" spans="2:30" ht="15.75" customHeight="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</row>
    <row r="243" spans="2:30" ht="15.75" customHeight="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</row>
    <row r="244" spans="2:30" ht="15.75" customHeight="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</row>
    <row r="245" spans="2:30" ht="15.75" customHeight="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2:30" ht="15.75" customHeight="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2:30" ht="15.75" customHeight="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2:30" ht="15.75" customHeight="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2:30" ht="15.75" customHeight="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2:30" ht="15.75" customHeight="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2:30" ht="15.75" customHeight="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2:30" ht="15.75" customHeight="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2:30" ht="15.75" customHeight="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5.75" customHeight="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2:30" ht="15.75" customHeight="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</row>
    <row r="256" spans="2:30" ht="15.75" customHeight="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</row>
    <row r="257" spans="2:30" ht="15.75" customHeight="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</row>
    <row r="258" spans="2:30" ht="15.75" customHeight="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</row>
    <row r="259" spans="2:30" ht="15.75" customHeight="1" x14ac:dyDescent="0.2"/>
    <row r="260" spans="2:30" ht="15.75" customHeight="1" x14ac:dyDescent="0.2"/>
    <row r="261" spans="2:30" ht="15.75" customHeight="1" x14ac:dyDescent="0.2"/>
    <row r="262" spans="2:30" ht="15.75" customHeight="1" x14ac:dyDescent="0.2"/>
    <row r="263" spans="2:30" ht="15.75" customHeight="1" x14ac:dyDescent="0.2"/>
    <row r="264" spans="2:30" ht="15.75" customHeight="1" x14ac:dyDescent="0.2"/>
    <row r="265" spans="2:30" ht="15.75" customHeight="1" x14ac:dyDescent="0.2"/>
    <row r="266" spans="2:30" ht="15.75" customHeight="1" x14ac:dyDescent="0.2"/>
    <row r="267" spans="2:30" ht="15.75" customHeight="1" x14ac:dyDescent="0.2"/>
    <row r="268" spans="2:30" ht="15.75" customHeight="1" x14ac:dyDescent="0.2"/>
    <row r="269" spans="2:30" ht="15.75" customHeight="1" x14ac:dyDescent="0.2"/>
    <row r="270" spans="2:30" ht="15.75" customHeight="1" x14ac:dyDescent="0.2"/>
    <row r="271" spans="2:30" ht="15.75" customHeight="1" x14ac:dyDescent="0.2"/>
    <row r="272" spans="2:30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8">
    <mergeCell ref="Q41:T41"/>
    <mergeCell ref="Q42:T44"/>
    <mergeCell ref="G31:J33"/>
    <mergeCell ref="L31:O33"/>
    <mergeCell ref="Q31:T33"/>
    <mergeCell ref="G41:J41"/>
    <mergeCell ref="L41:O41"/>
    <mergeCell ref="G42:J44"/>
    <mergeCell ref="L42:O44"/>
    <mergeCell ref="Q8:T8"/>
    <mergeCell ref="Q9:T11"/>
    <mergeCell ref="B1:T3"/>
    <mergeCell ref="B4:T5"/>
    <mergeCell ref="U5:Y5"/>
    <mergeCell ref="G6:J7"/>
    <mergeCell ref="Q6:T7"/>
    <mergeCell ref="U6:Y17"/>
    <mergeCell ref="L9:O11"/>
    <mergeCell ref="L6:O7"/>
    <mergeCell ref="L8:O8"/>
    <mergeCell ref="G8:J8"/>
    <mergeCell ref="B9:E11"/>
    <mergeCell ref="G9:J11"/>
    <mergeCell ref="L30:O30"/>
    <mergeCell ref="Q30:T30"/>
    <mergeCell ref="G19:J19"/>
    <mergeCell ref="L19:O19"/>
    <mergeCell ref="Q19:T19"/>
    <mergeCell ref="G20:J22"/>
    <mergeCell ref="L20:O22"/>
    <mergeCell ref="Q20:T22"/>
    <mergeCell ref="G30:J30"/>
    <mergeCell ref="G53:J55"/>
    <mergeCell ref="L53:O55"/>
    <mergeCell ref="Q53:T55"/>
    <mergeCell ref="B6:E7"/>
    <mergeCell ref="B8:E8"/>
    <mergeCell ref="B19:E19"/>
    <mergeCell ref="B20:E22"/>
    <mergeCell ref="B30:E30"/>
    <mergeCell ref="B31:E33"/>
    <mergeCell ref="B41:E41"/>
    <mergeCell ref="B53:E55"/>
    <mergeCell ref="B42:E44"/>
    <mergeCell ref="B52:E52"/>
    <mergeCell ref="G52:J52"/>
    <mergeCell ref="L52:O52"/>
    <mergeCell ref="Q52:T5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1000"/>
  <sheetViews>
    <sheetView workbookViewId="0"/>
  </sheetViews>
  <sheetFormatPr defaultColWidth="12.625" defaultRowHeight="15" customHeight="1" x14ac:dyDescent="0.2"/>
  <cols>
    <col min="1" max="1" width="9.375" customWidth="1"/>
    <col min="2" max="2" width="10.375" customWidth="1"/>
    <col min="3" max="3" width="8.625" customWidth="1"/>
    <col min="4" max="6" width="7" customWidth="1"/>
    <col min="7" max="7" width="10.375" customWidth="1"/>
    <col min="8" max="8" width="8.625" customWidth="1"/>
    <col min="9" max="11" width="7" customWidth="1"/>
    <col min="12" max="12" width="10.375" customWidth="1"/>
    <col min="13" max="13" width="8.625" customWidth="1"/>
    <col min="14" max="16" width="7" customWidth="1"/>
    <col min="17" max="17" width="10.375" customWidth="1"/>
    <col min="18" max="18" width="8.625" customWidth="1"/>
    <col min="19" max="28" width="7" customWidth="1"/>
    <col min="29" max="30" width="6.625" customWidth="1"/>
    <col min="31" max="39" width="11" customWidth="1"/>
  </cols>
  <sheetData>
    <row r="1" spans="1:39" ht="15" customHeight="1" x14ac:dyDescent="0.2"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51"/>
      <c r="V1" s="51"/>
      <c r="W1" s="51"/>
      <c r="X1" s="51"/>
      <c r="Y1" s="51"/>
      <c r="Z1" s="51"/>
      <c r="AA1" s="2"/>
      <c r="AB1" s="2"/>
      <c r="AC1" s="51"/>
      <c r="AD1" s="51"/>
    </row>
    <row r="2" spans="1:39" ht="15" customHeight="1" x14ac:dyDescent="0.2">
      <c r="B2" s="1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9"/>
      <c r="U2" s="51"/>
      <c r="V2" s="51"/>
      <c r="W2" s="51"/>
      <c r="X2" s="51"/>
      <c r="Y2" s="51"/>
      <c r="Z2" s="51"/>
      <c r="AA2" s="52"/>
      <c r="AB2" s="52"/>
      <c r="AC2" s="52"/>
      <c r="AD2" s="52"/>
    </row>
    <row r="3" spans="1:39" ht="15" customHeight="1" x14ac:dyDescent="0.2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  <c r="U3" s="51"/>
      <c r="V3" s="51"/>
      <c r="W3" s="51"/>
      <c r="X3" s="51"/>
      <c r="Y3" s="51"/>
      <c r="Z3" s="51"/>
      <c r="AA3" s="52"/>
      <c r="AB3" s="52"/>
      <c r="AC3" s="52"/>
      <c r="AD3" s="52"/>
      <c r="AE3" s="51"/>
    </row>
    <row r="4" spans="1:39" ht="15" customHeight="1" x14ac:dyDescent="0.2">
      <c r="A4" s="53" t="s">
        <v>107</v>
      </c>
      <c r="B4" s="155" t="s">
        <v>40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51"/>
      <c r="V4" s="51"/>
      <c r="W4" s="51"/>
      <c r="X4" s="51"/>
      <c r="Y4" s="51"/>
      <c r="Z4" s="51"/>
      <c r="AA4" s="52"/>
      <c r="AB4" s="52"/>
      <c r="AC4" s="52"/>
      <c r="AD4" s="52"/>
      <c r="AE4" s="51"/>
      <c r="AF4" s="1"/>
      <c r="AG4" s="1"/>
      <c r="AH4" s="1"/>
    </row>
    <row r="5" spans="1:39" ht="15" customHeight="1" x14ac:dyDescent="0.2">
      <c r="A5" s="79" t="e">
        <f>'Viikko 6'!A5+7</f>
        <v>#VALUE!</v>
      </c>
      <c r="B5" s="135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36"/>
      <c r="U5" s="142" t="s">
        <v>95</v>
      </c>
      <c r="V5" s="143"/>
      <c r="W5" s="143"/>
      <c r="X5" s="143"/>
      <c r="Y5" s="144"/>
      <c r="Z5" s="51"/>
      <c r="AA5" s="51"/>
      <c r="AB5" s="51"/>
      <c r="AC5" s="51"/>
      <c r="AD5" s="51"/>
      <c r="AE5" s="51"/>
    </row>
    <row r="6" spans="1:39" ht="15" customHeight="1" x14ac:dyDescent="0.2">
      <c r="B6" s="157" t="s">
        <v>0</v>
      </c>
      <c r="C6" s="131"/>
      <c r="D6" s="131"/>
      <c r="E6" s="132"/>
      <c r="F6" s="87"/>
      <c r="G6" s="157" t="s">
        <v>2</v>
      </c>
      <c r="H6" s="131"/>
      <c r="I6" s="131"/>
      <c r="J6" s="132"/>
      <c r="K6" s="87"/>
      <c r="L6" s="157" t="s">
        <v>4</v>
      </c>
      <c r="M6" s="131"/>
      <c r="N6" s="131"/>
      <c r="O6" s="132"/>
      <c r="P6" s="88"/>
      <c r="Q6" s="157" t="s">
        <v>5</v>
      </c>
      <c r="R6" s="131"/>
      <c r="S6" s="131"/>
      <c r="T6" s="132"/>
      <c r="U6" s="145"/>
      <c r="V6" s="114"/>
      <c r="W6" s="114"/>
      <c r="X6" s="114"/>
      <c r="Y6" s="146"/>
      <c r="Z6" s="1"/>
      <c r="AA6" s="51"/>
      <c r="AB6" s="1"/>
      <c r="AC6" s="1"/>
      <c r="AD6" s="1"/>
      <c r="AE6" s="51"/>
    </row>
    <row r="7" spans="1:39" ht="15" customHeight="1" x14ac:dyDescent="0.2">
      <c r="B7" s="135"/>
      <c r="C7" s="121"/>
      <c r="D7" s="121"/>
      <c r="E7" s="136"/>
      <c r="F7" s="87"/>
      <c r="G7" s="135"/>
      <c r="H7" s="121"/>
      <c r="I7" s="121"/>
      <c r="J7" s="136"/>
      <c r="K7" s="87"/>
      <c r="L7" s="135"/>
      <c r="M7" s="121"/>
      <c r="N7" s="121"/>
      <c r="O7" s="136"/>
      <c r="P7" s="88"/>
      <c r="Q7" s="135"/>
      <c r="R7" s="121"/>
      <c r="S7" s="121"/>
      <c r="T7" s="136"/>
      <c r="U7" s="147"/>
      <c r="V7" s="114"/>
      <c r="W7" s="114"/>
      <c r="X7" s="114"/>
      <c r="Y7" s="146"/>
      <c r="AA7" s="51"/>
      <c r="AE7" s="51"/>
    </row>
    <row r="8" spans="1:39" ht="15" customHeight="1" x14ac:dyDescent="0.2">
      <c r="B8" s="158" t="str">
        <f>Luuranko!B10</f>
        <v>-</v>
      </c>
      <c r="C8" s="140"/>
      <c r="D8" s="140"/>
      <c r="E8" s="141"/>
      <c r="F8" s="76"/>
      <c r="G8" s="158" t="str">
        <f>Luuranko!J10</f>
        <v>-</v>
      </c>
      <c r="H8" s="140"/>
      <c r="I8" s="140"/>
      <c r="J8" s="141"/>
      <c r="K8" s="76"/>
      <c r="L8" s="158" t="str">
        <f>Luuranko!R10</f>
        <v>-</v>
      </c>
      <c r="M8" s="140"/>
      <c r="N8" s="140"/>
      <c r="O8" s="141"/>
      <c r="P8" s="88"/>
      <c r="Q8" s="158" t="str">
        <f>Luuranko!Z10</f>
        <v>-</v>
      </c>
      <c r="R8" s="140"/>
      <c r="S8" s="140"/>
      <c r="T8" s="141"/>
      <c r="U8" s="147"/>
      <c r="V8" s="114"/>
      <c r="W8" s="114"/>
      <c r="X8" s="114"/>
      <c r="Y8" s="146"/>
      <c r="AA8" s="51"/>
      <c r="AE8" s="51"/>
    </row>
    <row r="9" spans="1:39" ht="15" customHeight="1" x14ac:dyDescent="0.2">
      <c r="B9" s="156" t="str">
        <f>Luuranko!C10</f>
        <v>-</v>
      </c>
      <c r="C9" s="114"/>
      <c r="D9" s="114"/>
      <c r="E9" s="134"/>
      <c r="F9" s="76"/>
      <c r="G9" s="156" t="str">
        <f>Luuranko!K10</f>
        <v>-</v>
      </c>
      <c r="H9" s="114"/>
      <c r="I9" s="114"/>
      <c r="J9" s="134"/>
      <c r="K9" s="76"/>
      <c r="L9" s="156" t="str">
        <f>Luuranko!S10</f>
        <v>-</v>
      </c>
      <c r="M9" s="114"/>
      <c r="N9" s="114"/>
      <c r="O9" s="134"/>
      <c r="P9" s="88"/>
      <c r="Q9" s="156" t="str">
        <f>Luuranko!AA10</f>
        <v>-</v>
      </c>
      <c r="R9" s="114"/>
      <c r="S9" s="114"/>
      <c r="T9" s="134"/>
      <c r="U9" s="147"/>
      <c r="V9" s="114"/>
      <c r="W9" s="114"/>
      <c r="X9" s="114"/>
      <c r="Y9" s="146"/>
      <c r="AA9" s="51"/>
      <c r="AE9" s="52"/>
      <c r="AF9" s="52"/>
      <c r="AG9" s="52"/>
      <c r="AH9" s="52"/>
    </row>
    <row r="10" spans="1:39" ht="15" customHeight="1" x14ac:dyDescent="0.2">
      <c r="B10" s="133"/>
      <c r="C10" s="114"/>
      <c r="D10" s="114"/>
      <c r="E10" s="134"/>
      <c r="F10" s="76"/>
      <c r="G10" s="133"/>
      <c r="H10" s="114"/>
      <c r="I10" s="114"/>
      <c r="J10" s="134"/>
      <c r="K10" s="76"/>
      <c r="L10" s="133"/>
      <c r="M10" s="114"/>
      <c r="N10" s="114"/>
      <c r="O10" s="134"/>
      <c r="P10" s="88"/>
      <c r="Q10" s="133"/>
      <c r="R10" s="114"/>
      <c r="S10" s="114"/>
      <c r="T10" s="134"/>
      <c r="U10" s="147"/>
      <c r="V10" s="114"/>
      <c r="W10" s="114"/>
      <c r="X10" s="114"/>
      <c r="Y10" s="146"/>
      <c r="AA10" s="51"/>
      <c r="AE10" s="52"/>
      <c r="AF10" s="52"/>
      <c r="AG10" s="52"/>
      <c r="AH10" s="52"/>
    </row>
    <row r="11" spans="1:39" ht="15" customHeight="1" x14ac:dyDescent="0.2">
      <c r="B11" s="133"/>
      <c r="C11" s="114"/>
      <c r="D11" s="114"/>
      <c r="E11" s="134"/>
      <c r="F11" s="76"/>
      <c r="G11" s="135"/>
      <c r="H11" s="121"/>
      <c r="I11" s="121"/>
      <c r="J11" s="136"/>
      <c r="K11" s="76"/>
      <c r="L11" s="135"/>
      <c r="M11" s="121"/>
      <c r="N11" s="121"/>
      <c r="O11" s="136"/>
      <c r="P11" s="88"/>
      <c r="Q11" s="135"/>
      <c r="R11" s="121"/>
      <c r="S11" s="121"/>
      <c r="T11" s="136"/>
      <c r="U11" s="147"/>
      <c r="V11" s="114"/>
      <c r="W11" s="114"/>
      <c r="X11" s="114"/>
      <c r="Y11" s="146"/>
      <c r="Z11" s="2"/>
      <c r="AA11" s="51"/>
      <c r="AB11" s="2"/>
      <c r="AC11" s="2"/>
      <c r="AD11" s="2"/>
      <c r="AE11" s="52"/>
      <c r="AF11" s="52"/>
      <c r="AG11" s="52"/>
      <c r="AH11" s="52"/>
    </row>
    <row r="12" spans="1:39" ht="15" customHeight="1" x14ac:dyDescent="0.2">
      <c r="B12" s="89" t="s">
        <v>96</v>
      </c>
      <c r="C12" s="90" t="s">
        <v>97</v>
      </c>
      <c r="D12" s="91" t="s">
        <v>98</v>
      </c>
      <c r="E12" s="92" t="s">
        <v>99</v>
      </c>
      <c r="F12" s="76"/>
      <c r="G12" s="89" t="s">
        <v>96</v>
      </c>
      <c r="H12" s="90" t="s">
        <v>97</v>
      </c>
      <c r="I12" s="91" t="s">
        <v>98</v>
      </c>
      <c r="J12" s="92" t="s">
        <v>99</v>
      </c>
      <c r="K12" s="76"/>
      <c r="L12" s="89" t="s">
        <v>96</v>
      </c>
      <c r="M12" s="90" t="s">
        <v>97</v>
      </c>
      <c r="N12" s="91" t="s">
        <v>98</v>
      </c>
      <c r="O12" s="92" t="s">
        <v>99</v>
      </c>
      <c r="P12" s="88"/>
      <c r="Q12" s="89" t="s">
        <v>96</v>
      </c>
      <c r="R12" s="90" t="s">
        <v>97</v>
      </c>
      <c r="S12" s="91" t="s">
        <v>98</v>
      </c>
      <c r="T12" s="92" t="s">
        <v>99</v>
      </c>
      <c r="U12" s="147"/>
      <c r="V12" s="114"/>
      <c r="W12" s="114"/>
      <c r="X12" s="114"/>
      <c r="Y12" s="146"/>
      <c r="AA12" s="51"/>
    </row>
    <row r="13" spans="1:39" ht="15" customHeight="1" x14ac:dyDescent="0.2">
      <c r="B13" s="61" t="s">
        <v>100</v>
      </c>
      <c r="C13" s="62"/>
      <c r="D13" s="63"/>
      <c r="E13" s="64"/>
      <c r="F13" s="52"/>
      <c r="G13" s="61" t="s">
        <v>100</v>
      </c>
      <c r="H13" s="62"/>
      <c r="I13" s="63"/>
      <c r="J13" s="64"/>
      <c r="K13" s="52"/>
      <c r="L13" s="61" t="s">
        <v>100</v>
      </c>
      <c r="M13" s="62"/>
      <c r="N13" s="63"/>
      <c r="O13" s="64"/>
      <c r="P13" s="55"/>
      <c r="Q13" s="61" t="s">
        <v>100</v>
      </c>
      <c r="R13" s="62"/>
      <c r="S13" s="63"/>
      <c r="T13" s="64"/>
      <c r="U13" s="147"/>
      <c r="V13" s="114"/>
      <c r="W13" s="114"/>
      <c r="X13" s="114"/>
      <c r="Y13" s="146"/>
      <c r="AA13" s="51"/>
      <c r="AE13" s="51"/>
      <c r="AF13" s="1"/>
      <c r="AG13" s="1"/>
      <c r="AH13" s="1"/>
      <c r="AI13" s="51"/>
      <c r="AJ13" s="1"/>
      <c r="AK13" s="1"/>
      <c r="AL13" s="1"/>
      <c r="AM13" s="51"/>
    </row>
    <row r="14" spans="1:39" ht="15" customHeight="1" x14ac:dyDescent="0.2">
      <c r="B14" s="61" t="s">
        <v>101</v>
      </c>
      <c r="C14" s="65"/>
      <c r="D14" s="66"/>
      <c r="E14" s="67"/>
      <c r="F14" s="52"/>
      <c r="G14" s="61" t="s">
        <v>101</v>
      </c>
      <c r="H14" s="65"/>
      <c r="I14" s="66"/>
      <c r="J14" s="67"/>
      <c r="K14" s="52"/>
      <c r="L14" s="61" t="s">
        <v>101</v>
      </c>
      <c r="M14" s="65"/>
      <c r="N14" s="66"/>
      <c r="O14" s="67"/>
      <c r="P14" s="55"/>
      <c r="Q14" s="61" t="s">
        <v>101</v>
      </c>
      <c r="R14" s="65"/>
      <c r="S14" s="66"/>
      <c r="T14" s="67"/>
      <c r="U14" s="147"/>
      <c r="V14" s="114"/>
      <c r="W14" s="114"/>
      <c r="X14" s="114"/>
      <c r="Y14" s="146"/>
      <c r="AA14" s="51"/>
      <c r="AE14" s="51"/>
      <c r="AI14" s="51"/>
      <c r="AM14" s="51"/>
    </row>
    <row r="15" spans="1:39" ht="15" customHeight="1" x14ac:dyDescent="0.2">
      <c r="B15" s="61" t="s">
        <v>102</v>
      </c>
      <c r="C15" s="65"/>
      <c r="D15" s="66"/>
      <c r="E15" s="67"/>
      <c r="F15" s="52"/>
      <c r="G15" s="61" t="s">
        <v>102</v>
      </c>
      <c r="H15" s="65"/>
      <c r="I15" s="66"/>
      <c r="J15" s="67"/>
      <c r="K15" s="52"/>
      <c r="L15" s="61" t="s">
        <v>102</v>
      </c>
      <c r="M15" s="65"/>
      <c r="N15" s="66"/>
      <c r="O15" s="67"/>
      <c r="P15" s="52"/>
      <c r="Q15" s="61" t="s">
        <v>102</v>
      </c>
      <c r="R15" s="65"/>
      <c r="S15" s="66"/>
      <c r="T15" s="67"/>
      <c r="U15" s="147"/>
      <c r="V15" s="114"/>
      <c r="W15" s="114"/>
      <c r="X15" s="114"/>
      <c r="Y15" s="146"/>
      <c r="AA15" s="51"/>
      <c r="AE15" s="51"/>
      <c r="AI15" s="51"/>
      <c r="AM15" s="51"/>
    </row>
    <row r="16" spans="1:39" ht="15" customHeight="1" x14ac:dyDescent="0.2">
      <c r="B16" s="61" t="s">
        <v>103</v>
      </c>
      <c r="C16" s="65"/>
      <c r="D16" s="66"/>
      <c r="E16" s="67"/>
      <c r="F16" s="52"/>
      <c r="G16" s="61" t="s">
        <v>103</v>
      </c>
      <c r="H16" s="65"/>
      <c r="I16" s="66"/>
      <c r="J16" s="67"/>
      <c r="K16" s="52"/>
      <c r="L16" s="61" t="s">
        <v>103</v>
      </c>
      <c r="M16" s="65"/>
      <c r="N16" s="66"/>
      <c r="O16" s="67"/>
      <c r="P16" s="52"/>
      <c r="Q16" s="61" t="s">
        <v>103</v>
      </c>
      <c r="R16" s="65"/>
      <c r="S16" s="66"/>
      <c r="T16" s="67"/>
      <c r="U16" s="147"/>
      <c r="V16" s="114"/>
      <c r="W16" s="114"/>
      <c r="X16" s="114"/>
      <c r="Y16" s="146"/>
      <c r="Z16" s="1"/>
      <c r="AA16" s="51"/>
      <c r="AB16" s="1"/>
      <c r="AC16" s="1"/>
      <c r="AD16" s="1"/>
      <c r="AE16" s="51"/>
      <c r="AI16" s="51"/>
      <c r="AM16" s="51"/>
    </row>
    <row r="17" spans="2:39" ht="15" customHeight="1" x14ac:dyDescent="0.2">
      <c r="B17" s="68" t="s">
        <v>104</v>
      </c>
      <c r="C17" s="69"/>
      <c r="D17" s="70"/>
      <c r="E17" s="71"/>
      <c r="F17" s="52"/>
      <c r="G17" s="68" t="s">
        <v>104</v>
      </c>
      <c r="H17" s="69"/>
      <c r="I17" s="70"/>
      <c r="J17" s="71"/>
      <c r="K17" s="52"/>
      <c r="L17" s="68" t="s">
        <v>104</v>
      </c>
      <c r="M17" s="69"/>
      <c r="N17" s="70"/>
      <c r="O17" s="71"/>
      <c r="P17" s="52"/>
      <c r="Q17" s="68" t="s">
        <v>104</v>
      </c>
      <c r="R17" s="69"/>
      <c r="S17" s="70"/>
      <c r="T17" s="71"/>
      <c r="U17" s="125"/>
      <c r="V17" s="148"/>
      <c r="W17" s="148"/>
      <c r="X17" s="148"/>
      <c r="Y17" s="126"/>
      <c r="AA17" s="51"/>
      <c r="AE17" s="51"/>
      <c r="AI17" s="51"/>
      <c r="AM17" s="51"/>
    </row>
    <row r="18" spans="2:39" ht="15" customHeight="1" x14ac:dyDescent="0.2">
      <c r="B18" s="88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V18" s="51"/>
      <c r="W18" s="51"/>
      <c r="X18" s="2"/>
      <c r="Y18" s="2"/>
      <c r="AA18" s="51"/>
      <c r="AE18" s="51"/>
      <c r="AF18" s="2"/>
      <c r="AG18" s="2"/>
      <c r="AH18" s="2"/>
      <c r="AI18" s="51"/>
      <c r="AJ18" s="2"/>
      <c r="AK18" s="2"/>
      <c r="AL18" s="2"/>
      <c r="AM18" s="51"/>
    </row>
    <row r="19" spans="2:39" ht="15" customHeight="1" x14ac:dyDescent="0.2">
      <c r="B19" s="158" t="str">
        <f>Luuranko!D10</f>
        <v>-</v>
      </c>
      <c r="C19" s="140"/>
      <c r="D19" s="140"/>
      <c r="E19" s="141"/>
      <c r="F19" s="76"/>
      <c r="G19" s="158" t="str">
        <f>Luuranko!L10</f>
        <v>-</v>
      </c>
      <c r="H19" s="140"/>
      <c r="I19" s="140"/>
      <c r="J19" s="141"/>
      <c r="K19" s="76"/>
      <c r="L19" s="158" t="str">
        <f>Luuranko!T10</f>
        <v>-</v>
      </c>
      <c r="M19" s="140"/>
      <c r="N19" s="140"/>
      <c r="O19" s="141"/>
      <c r="P19" s="76"/>
      <c r="Q19" s="158" t="str">
        <f>Luuranko!AB10</f>
        <v>-</v>
      </c>
      <c r="R19" s="140"/>
      <c r="S19" s="140"/>
      <c r="T19" s="141"/>
      <c r="V19" s="51"/>
      <c r="W19" s="51"/>
      <c r="AA19" s="51"/>
      <c r="AE19" s="51"/>
      <c r="AI19" s="51"/>
      <c r="AM19" s="51"/>
    </row>
    <row r="20" spans="2:39" ht="15" customHeight="1" x14ac:dyDescent="0.2">
      <c r="B20" s="156" t="str">
        <f>Luuranko!E10</f>
        <v>-</v>
      </c>
      <c r="C20" s="114"/>
      <c r="D20" s="114"/>
      <c r="E20" s="134"/>
      <c r="F20" s="76"/>
      <c r="G20" s="156" t="str">
        <f>Luuranko!M10</f>
        <v>-</v>
      </c>
      <c r="H20" s="114"/>
      <c r="I20" s="114"/>
      <c r="J20" s="134"/>
      <c r="K20" s="76"/>
      <c r="L20" s="156" t="str">
        <f>Luuranko!U10</f>
        <v>-</v>
      </c>
      <c r="M20" s="114"/>
      <c r="N20" s="114"/>
      <c r="O20" s="134"/>
      <c r="P20" s="76"/>
      <c r="Q20" s="156" t="str">
        <f>Luuranko!AC10</f>
        <v>-</v>
      </c>
      <c r="R20" s="114"/>
      <c r="S20" s="114"/>
      <c r="T20" s="134"/>
      <c r="V20" s="51"/>
      <c r="W20" s="51"/>
      <c r="AA20" s="51"/>
      <c r="AE20" s="51"/>
      <c r="AI20" s="51"/>
      <c r="AM20" s="51"/>
    </row>
    <row r="21" spans="2:39" ht="15" customHeight="1" x14ac:dyDescent="0.2">
      <c r="B21" s="133"/>
      <c r="C21" s="114"/>
      <c r="D21" s="114"/>
      <c r="E21" s="134"/>
      <c r="F21" s="76"/>
      <c r="G21" s="133"/>
      <c r="H21" s="114"/>
      <c r="I21" s="114"/>
      <c r="J21" s="134"/>
      <c r="K21" s="76"/>
      <c r="L21" s="133"/>
      <c r="M21" s="114"/>
      <c r="N21" s="114"/>
      <c r="O21" s="134"/>
      <c r="P21" s="76"/>
      <c r="Q21" s="133"/>
      <c r="R21" s="114"/>
      <c r="S21" s="114"/>
      <c r="T21" s="134"/>
      <c r="V21" s="51"/>
      <c r="W21" s="51"/>
      <c r="Z21" s="51"/>
      <c r="AA21" s="51"/>
      <c r="AB21" s="51"/>
      <c r="AC21" s="51"/>
      <c r="AD21" s="51"/>
      <c r="AE21" s="51"/>
      <c r="AI21" s="51"/>
      <c r="AM21" s="51"/>
    </row>
    <row r="22" spans="2:39" ht="15" customHeight="1" x14ac:dyDescent="0.2">
      <c r="B22" s="133"/>
      <c r="C22" s="114"/>
      <c r="D22" s="114"/>
      <c r="E22" s="134"/>
      <c r="F22" s="76"/>
      <c r="G22" s="135"/>
      <c r="H22" s="121"/>
      <c r="I22" s="121"/>
      <c r="J22" s="136"/>
      <c r="K22" s="76"/>
      <c r="L22" s="135"/>
      <c r="M22" s="121"/>
      <c r="N22" s="121"/>
      <c r="O22" s="136"/>
      <c r="P22" s="76"/>
      <c r="Q22" s="135"/>
      <c r="R22" s="121"/>
      <c r="S22" s="121"/>
      <c r="T22" s="136"/>
      <c r="V22" s="51"/>
      <c r="W22" s="51"/>
      <c r="Z22" s="51"/>
      <c r="AA22" s="51"/>
      <c r="AB22" s="51"/>
      <c r="AC22" s="51"/>
      <c r="AD22" s="51"/>
      <c r="AE22" s="51"/>
      <c r="AI22" s="51"/>
      <c r="AM22" s="51"/>
    </row>
    <row r="23" spans="2:39" ht="15" customHeight="1" x14ac:dyDescent="0.2">
      <c r="B23" s="89" t="s">
        <v>96</v>
      </c>
      <c r="C23" s="90" t="s">
        <v>97</v>
      </c>
      <c r="D23" s="91" t="s">
        <v>98</v>
      </c>
      <c r="E23" s="92" t="s">
        <v>99</v>
      </c>
      <c r="F23" s="76"/>
      <c r="G23" s="89" t="s">
        <v>96</v>
      </c>
      <c r="H23" s="90" t="s">
        <v>97</v>
      </c>
      <c r="I23" s="91" t="s">
        <v>98</v>
      </c>
      <c r="J23" s="92" t="s">
        <v>99</v>
      </c>
      <c r="K23" s="76"/>
      <c r="L23" s="89" t="s">
        <v>96</v>
      </c>
      <c r="M23" s="90" t="s">
        <v>97</v>
      </c>
      <c r="N23" s="91" t="s">
        <v>98</v>
      </c>
      <c r="O23" s="92" t="s">
        <v>99</v>
      </c>
      <c r="P23" s="76"/>
      <c r="Q23" s="89" t="s">
        <v>96</v>
      </c>
      <c r="R23" s="90" t="s">
        <v>97</v>
      </c>
      <c r="S23" s="91" t="s">
        <v>98</v>
      </c>
      <c r="T23" s="92" t="s">
        <v>99</v>
      </c>
      <c r="V23" s="51"/>
      <c r="W23" s="51"/>
      <c r="X23" s="1"/>
      <c r="Y23" s="1"/>
      <c r="AA23" s="2"/>
      <c r="AE23" s="51"/>
      <c r="AF23" s="1"/>
      <c r="AG23" s="1"/>
      <c r="AH23" s="1"/>
      <c r="AI23" s="51"/>
      <c r="AJ23" s="1"/>
      <c r="AK23" s="1"/>
      <c r="AL23" s="1"/>
      <c r="AM23" s="51"/>
    </row>
    <row r="24" spans="2:39" ht="15" customHeight="1" x14ac:dyDescent="0.2">
      <c r="B24" s="61" t="s">
        <v>100</v>
      </c>
      <c r="C24" s="62"/>
      <c r="D24" s="63"/>
      <c r="E24" s="64"/>
      <c r="F24" s="52"/>
      <c r="G24" s="61" t="s">
        <v>100</v>
      </c>
      <c r="H24" s="62"/>
      <c r="I24" s="63"/>
      <c r="J24" s="64"/>
      <c r="K24" s="52"/>
      <c r="L24" s="61" t="s">
        <v>100</v>
      </c>
      <c r="M24" s="62"/>
      <c r="N24" s="63"/>
      <c r="O24" s="64"/>
      <c r="P24" s="55"/>
      <c r="Q24" s="61" t="s">
        <v>100</v>
      </c>
      <c r="R24" s="62"/>
      <c r="S24" s="63"/>
      <c r="T24" s="64"/>
      <c r="V24" s="51"/>
      <c r="W24" s="51"/>
      <c r="AA24" s="2"/>
      <c r="AE24" s="51"/>
      <c r="AI24" s="51"/>
      <c r="AM24" s="51"/>
    </row>
    <row r="25" spans="2:39" ht="15" customHeight="1" x14ac:dyDescent="0.2">
      <c r="B25" s="61" t="s">
        <v>101</v>
      </c>
      <c r="C25" s="65"/>
      <c r="D25" s="66"/>
      <c r="E25" s="67"/>
      <c r="F25" s="52"/>
      <c r="G25" s="61" t="s">
        <v>101</v>
      </c>
      <c r="H25" s="65"/>
      <c r="I25" s="66"/>
      <c r="J25" s="67"/>
      <c r="K25" s="52"/>
      <c r="L25" s="61" t="s">
        <v>101</v>
      </c>
      <c r="M25" s="65"/>
      <c r="N25" s="66"/>
      <c r="O25" s="67"/>
      <c r="P25" s="55"/>
      <c r="Q25" s="61" t="s">
        <v>101</v>
      </c>
      <c r="R25" s="65"/>
      <c r="S25" s="66"/>
      <c r="T25" s="67"/>
      <c r="V25" s="51"/>
      <c r="W25" s="51"/>
      <c r="AA25" s="2"/>
      <c r="AE25" s="51"/>
      <c r="AI25" s="51"/>
      <c r="AM25" s="51"/>
    </row>
    <row r="26" spans="2:39" ht="15" customHeight="1" x14ac:dyDescent="0.2">
      <c r="B26" s="61" t="s">
        <v>102</v>
      </c>
      <c r="C26" s="65"/>
      <c r="D26" s="66"/>
      <c r="E26" s="67"/>
      <c r="F26" s="52"/>
      <c r="G26" s="61" t="s">
        <v>102</v>
      </c>
      <c r="H26" s="65"/>
      <c r="I26" s="66"/>
      <c r="J26" s="67"/>
      <c r="K26" s="52"/>
      <c r="L26" s="61" t="s">
        <v>102</v>
      </c>
      <c r="M26" s="65"/>
      <c r="N26" s="66"/>
      <c r="O26" s="67"/>
      <c r="P26" s="52"/>
      <c r="Q26" s="61" t="s">
        <v>102</v>
      </c>
      <c r="R26" s="65"/>
      <c r="S26" s="66"/>
      <c r="T26" s="67"/>
      <c r="V26" s="51"/>
      <c r="W26" s="51"/>
      <c r="AA26" s="2"/>
      <c r="AE26" s="51"/>
      <c r="AI26" s="51"/>
      <c r="AM26" s="51"/>
    </row>
    <row r="27" spans="2:39" ht="15.75" customHeight="1" x14ac:dyDescent="0.2">
      <c r="B27" s="61" t="s">
        <v>103</v>
      </c>
      <c r="C27" s="65"/>
      <c r="D27" s="66"/>
      <c r="E27" s="67"/>
      <c r="F27" s="52"/>
      <c r="G27" s="61" t="s">
        <v>103</v>
      </c>
      <c r="H27" s="65"/>
      <c r="I27" s="66"/>
      <c r="J27" s="67"/>
      <c r="K27" s="52"/>
      <c r="L27" s="61" t="s">
        <v>103</v>
      </c>
      <c r="M27" s="65"/>
      <c r="N27" s="66"/>
      <c r="O27" s="67"/>
      <c r="P27" s="52"/>
      <c r="Q27" s="61" t="s">
        <v>103</v>
      </c>
      <c r="R27" s="65"/>
      <c r="S27" s="66"/>
      <c r="T27" s="67"/>
      <c r="V27" s="51"/>
      <c r="W27" s="51"/>
      <c r="Z27" s="51"/>
      <c r="AA27" s="51"/>
      <c r="AB27" s="51"/>
      <c r="AC27" s="51"/>
      <c r="AD27" s="51"/>
      <c r="AE27" s="51"/>
      <c r="AI27" s="51"/>
      <c r="AM27" s="51"/>
    </row>
    <row r="28" spans="2:39" ht="15" customHeight="1" x14ac:dyDescent="0.2">
      <c r="B28" s="68" t="s">
        <v>104</v>
      </c>
      <c r="C28" s="69"/>
      <c r="D28" s="70"/>
      <c r="E28" s="71"/>
      <c r="F28" s="52"/>
      <c r="G28" s="68" t="s">
        <v>104</v>
      </c>
      <c r="H28" s="69"/>
      <c r="I28" s="70"/>
      <c r="J28" s="71"/>
      <c r="K28" s="52"/>
      <c r="L28" s="68" t="s">
        <v>104</v>
      </c>
      <c r="M28" s="69"/>
      <c r="N28" s="70"/>
      <c r="O28" s="71"/>
      <c r="P28" s="52"/>
      <c r="Q28" s="68" t="s">
        <v>104</v>
      </c>
      <c r="R28" s="69"/>
      <c r="S28" s="70"/>
      <c r="T28" s="7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5" customHeight="1" x14ac:dyDescent="0.2"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ht="15" customHeight="1" x14ac:dyDescent="0.2">
      <c r="B30" s="158" t="str">
        <f>Luuranko!F10</f>
        <v>-</v>
      </c>
      <c r="C30" s="140"/>
      <c r="D30" s="140"/>
      <c r="E30" s="141"/>
      <c r="F30" s="76"/>
      <c r="G30" s="158" t="str">
        <f>Luuranko!N10</f>
        <v>-</v>
      </c>
      <c r="H30" s="140"/>
      <c r="I30" s="140"/>
      <c r="J30" s="141"/>
      <c r="K30" s="76"/>
      <c r="L30" s="158" t="str">
        <f>Luuranko!V10</f>
        <v>-</v>
      </c>
      <c r="M30" s="140"/>
      <c r="N30" s="140"/>
      <c r="O30" s="141"/>
      <c r="P30" s="76"/>
      <c r="Q30" s="158" t="str">
        <f>Luuranko!AD10</f>
        <v>-</v>
      </c>
      <c r="R30" s="140"/>
      <c r="S30" s="140"/>
      <c r="T30" s="141"/>
      <c r="V30" s="51"/>
      <c r="W30" s="51"/>
      <c r="Z30" s="51"/>
      <c r="AA30" s="51"/>
      <c r="AB30" s="51"/>
      <c r="AC30" s="51"/>
      <c r="AD30" s="51"/>
      <c r="AE30" s="2"/>
      <c r="AI30" s="2"/>
      <c r="AM30" s="51"/>
    </row>
    <row r="31" spans="2:39" ht="15" customHeight="1" x14ac:dyDescent="0.2">
      <c r="B31" s="156" t="str">
        <f>Luuranko!G10</f>
        <v>-</v>
      </c>
      <c r="C31" s="114"/>
      <c r="D31" s="114"/>
      <c r="E31" s="134"/>
      <c r="F31" s="76"/>
      <c r="G31" s="156" t="str">
        <f>Luuranko!O10</f>
        <v>-</v>
      </c>
      <c r="H31" s="114"/>
      <c r="I31" s="114"/>
      <c r="J31" s="134"/>
      <c r="K31" s="76"/>
      <c r="L31" s="156" t="str">
        <f>Luuranko!W10</f>
        <v>-</v>
      </c>
      <c r="M31" s="114"/>
      <c r="N31" s="114"/>
      <c r="O31" s="134"/>
      <c r="P31" s="76"/>
      <c r="Q31" s="156" t="str">
        <f>Luuranko!AE10</f>
        <v>-</v>
      </c>
      <c r="R31" s="114"/>
      <c r="S31" s="114"/>
      <c r="T31" s="134"/>
      <c r="V31" s="51"/>
      <c r="W31" s="51"/>
      <c r="Z31" s="51"/>
      <c r="AA31" s="51"/>
      <c r="AB31" s="51"/>
      <c r="AC31" s="51"/>
      <c r="AD31" s="51"/>
      <c r="AE31" s="51"/>
      <c r="AI31" s="2"/>
      <c r="AM31" s="51"/>
    </row>
    <row r="32" spans="2:39" ht="15" customHeight="1" x14ac:dyDescent="0.2">
      <c r="B32" s="133"/>
      <c r="C32" s="114"/>
      <c r="D32" s="114"/>
      <c r="E32" s="134"/>
      <c r="F32" s="76"/>
      <c r="G32" s="133"/>
      <c r="H32" s="114"/>
      <c r="I32" s="114"/>
      <c r="J32" s="134"/>
      <c r="K32" s="76"/>
      <c r="L32" s="133"/>
      <c r="M32" s="114"/>
      <c r="N32" s="114"/>
      <c r="O32" s="134"/>
      <c r="P32" s="76"/>
      <c r="Q32" s="133"/>
      <c r="R32" s="114"/>
      <c r="S32" s="114"/>
      <c r="T32" s="134"/>
      <c r="V32" s="51"/>
      <c r="W32" s="51"/>
      <c r="Z32" s="51"/>
      <c r="AA32" s="51"/>
      <c r="AB32" s="51"/>
      <c r="AC32" s="51"/>
      <c r="AD32" s="51"/>
      <c r="AE32" s="51"/>
      <c r="AI32" s="2"/>
      <c r="AM32" s="51"/>
    </row>
    <row r="33" spans="2:39" ht="15.75" customHeight="1" x14ac:dyDescent="0.2">
      <c r="B33" s="133"/>
      <c r="C33" s="114"/>
      <c r="D33" s="114"/>
      <c r="E33" s="134"/>
      <c r="F33" s="76"/>
      <c r="G33" s="135"/>
      <c r="H33" s="121"/>
      <c r="I33" s="121"/>
      <c r="J33" s="136"/>
      <c r="K33" s="76"/>
      <c r="L33" s="135"/>
      <c r="M33" s="121"/>
      <c r="N33" s="121"/>
      <c r="O33" s="136"/>
      <c r="P33" s="76"/>
      <c r="Q33" s="135"/>
      <c r="R33" s="121"/>
      <c r="S33" s="121"/>
      <c r="T33" s="136"/>
      <c r="V33" s="51"/>
      <c r="W33" s="51"/>
      <c r="Z33" s="51"/>
      <c r="AA33" s="51"/>
      <c r="AB33" s="51"/>
      <c r="AC33" s="51"/>
      <c r="AD33" s="51"/>
      <c r="AE33" s="51"/>
      <c r="AI33" s="2"/>
      <c r="AM33" s="51"/>
    </row>
    <row r="34" spans="2:39" ht="15" customHeight="1" x14ac:dyDescent="0.2">
      <c r="B34" s="89" t="s">
        <v>96</v>
      </c>
      <c r="C34" s="90" t="s">
        <v>97</v>
      </c>
      <c r="D34" s="91" t="s">
        <v>98</v>
      </c>
      <c r="E34" s="92" t="s">
        <v>99</v>
      </c>
      <c r="F34" s="76"/>
      <c r="G34" s="89" t="s">
        <v>96</v>
      </c>
      <c r="H34" s="90" t="s">
        <v>97</v>
      </c>
      <c r="I34" s="91" t="s">
        <v>98</v>
      </c>
      <c r="J34" s="92" t="s">
        <v>99</v>
      </c>
      <c r="K34" s="76"/>
      <c r="L34" s="89" t="s">
        <v>96</v>
      </c>
      <c r="M34" s="90" t="s">
        <v>97</v>
      </c>
      <c r="N34" s="91" t="s">
        <v>98</v>
      </c>
      <c r="O34" s="92" t="s">
        <v>99</v>
      </c>
      <c r="P34" s="76"/>
      <c r="Q34" s="89" t="s">
        <v>96</v>
      </c>
      <c r="R34" s="90" t="s">
        <v>97</v>
      </c>
      <c r="S34" s="91" t="s">
        <v>98</v>
      </c>
      <c r="T34" s="92" t="s">
        <v>99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ht="15.75" customHeight="1" x14ac:dyDescent="0.2">
      <c r="B35" s="61" t="s">
        <v>100</v>
      </c>
      <c r="C35" s="62"/>
      <c r="D35" s="63"/>
      <c r="E35" s="64"/>
      <c r="F35" s="52"/>
      <c r="G35" s="61" t="s">
        <v>100</v>
      </c>
      <c r="H35" s="62"/>
      <c r="I35" s="63"/>
      <c r="J35" s="64"/>
      <c r="K35" s="52"/>
      <c r="L35" s="61" t="s">
        <v>100</v>
      </c>
      <c r="M35" s="62"/>
      <c r="N35" s="63"/>
      <c r="O35" s="64"/>
      <c r="P35" s="55"/>
      <c r="Q35" s="61" t="s">
        <v>100</v>
      </c>
      <c r="R35" s="62"/>
      <c r="S35" s="63"/>
      <c r="T35" s="64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ht="15.75" customHeight="1" x14ac:dyDescent="0.2">
      <c r="B36" s="61" t="s">
        <v>101</v>
      </c>
      <c r="C36" s="65"/>
      <c r="D36" s="66"/>
      <c r="E36" s="67"/>
      <c r="F36" s="52"/>
      <c r="G36" s="61" t="s">
        <v>101</v>
      </c>
      <c r="H36" s="65"/>
      <c r="I36" s="66"/>
      <c r="J36" s="67"/>
      <c r="K36" s="52"/>
      <c r="L36" s="61" t="s">
        <v>101</v>
      </c>
      <c r="M36" s="65"/>
      <c r="N36" s="66"/>
      <c r="O36" s="67"/>
      <c r="P36" s="55"/>
      <c r="Q36" s="61" t="s">
        <v>101</v>
      </c>
      <c r="R36" s="65"/>
      <c r="S36" s="66"/>
      <c r="T36" s="67"/>
      <c r="U36" s="51"/>
      <c r="V36" s="51"/>
      <c r="W36" s="51"/>
      <c r="X36" s="51"/>
      <c r="Y36" s="51"/>
      <c r="Z36" s="51"/>
      <c r="AA36" s="51"/>
      <c r="AB36" s="51"/>
      <c r="AC36" s="51"/>
      <c r="AD36" s="51"/>
    </row>
    <row r="37" spans="2:39" ht="15.75" customHeight="1" x14ac:dyDescent="0.2">
      <c r="B37" s="61" t="s">
        <v>102</v>
      </c>
      <c r="C37" s="65"/>
      <c r="D37" s="66"/>
      <c r="E37" s="67"/>
      <c r="F37" s="52"/>
      <c r="G37" s="61" t="s">
        <v>102</v>
      </c>
      <c r="H37" s="65"/>
      <c r="I37" s="66"/>
      <c r="J37" s="67"/>
      <c r="K37" s="52"/>
      <c r="L37" s="61" t="s">
        <v>102</v>
      </c>
      <c r="M37" s="65"/>
      <c r="N37" s="66"/>
      <c r="O37" s="67"/>
      <c r="P37" s="52"/>
      <c r="Q37" s="61" t="s">
        <v>102</v>
      </c>
      <c r="R37" s="65"/>
      <c r="S37" s="66"/>
      <c r="T37" s="67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2:39" ht="15.75" customHeight="1" x14ac:dyDescent="0.2">
      <c r="B38" s="61" t="s">
        <v>103</v>
      </c>
      <c r="C38" s="65"/>
      <c r="D38" s="66"/>
      <c r="E38" s="67"/>
      <c r="F38" s="52"/>
      <c r="G38" s="61" t="s">
        <v>103</v>
      </c>
      <c r="H38" s="65"/>
      <c r="I38" s="66"/>
      <c r="J38" s="67"/>
      <c r="K38" s="52"/>
      <c r="L38" s="61" t="s">
        <v>103</v>
      </c>
      <c r="M38" s="65"/>
      <c r="N38" s="66"/>
      <c r="O38" s="67"/>
      <c r="P38" s="52"/>
      <c r="Q38" s="61" t="s">
        <v>103</v>
      </c>
      <c r="R38" s="65"/>
      <c r="S38" s="66"/>
      <c r="T38" s="67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2:39" ht="15.75" customHeight="1" x14ac:dyDescent="0.2">
      <c r="B39" s="68" t="s">
        <v>104</v>
      </c>
      <c r="C39" s="69"/>
      <c r="D39" s="70"/>
      <c r="E39" s="71"/>
      <c r="F39" s="52"/>
      <c r="G39" s="68" t="s">
        <v>104</v>
      </c>
      <c r="H39" s="69"/>
      <c r="I39" s="70"/>
      <c r="J39" s="71"/>
      <c r="K39" s="52"/>
      <c r="L39" s="68" t="s">
        <v>104</v>
      </c>
      <c r="M39" s="69"/>
      <c r="N39" s="70"/>
      <c r="O39" s="71"/>
      <c r="P39" s="52"/>
      <c r="Q39" s="68" t="s">
        <v>104</v>
      </c>
      <c r="R39" s="69"/>
      <c r="S39" s="70"/>
      <c r="T39" s="7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2:39" ht="15.75" customHeight="1" x14ac:dyDescent="0.2">
      <c r="B40" s="94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2:39" ht="15.75" customHeight="1" x14ac:dyDescent="0.2">
      <c r="B41" s="158" t="str">
        <f>Luuranko!H10</f>
        <v>-</v>
      </c>
      <c r="C41" s="140"/>
      <c r="D41" s="140"/>
      <c r="E41" s="141"/>
      <c r="F41" s="76"/>
      <c r="G41" s="158" t="str">
        <f>Luuranko!P10</f>
        <v>-</v>
      </c>
      <c r="H41" s="140"/>
      <c r="I41" s="140"/>
      <c r="J41" s="141"/>
      <c r="K41" s="76"/>
      <c r="L41" s="158" t="str">
        <f>Luuranko!X10</f>
        <v>-</v>
      </c>
      <c r="M41" s="140"/>
      <c r="N41" s="140"/>
      <c r="O41" s="141"/>
      <c r="P41" s="76"/>
      <c r="Q41" s="158" t="str">
        <f>Luuranko!AF10</f>
        <v>-</v>
      </c>
      <c r="R41" s="140"/>
      <c r="S41" s="140"/>
      <c r="T41" s="14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2:39" ht="15.75" customHeight="1" x14ac:dyDescent="0.2">
      <c r="B42" s="156" t="str">
        <f>Luuranko!I10</f>
        <v>-</v>
      </c>
      <c r="C42" s="114"/>
      <c r="D42" s="114"/>
      <c r="E42" s="134"/>
      <c r="F42" s="76"/>
      <c r="G42" s="156" t="str">
        <f>Luuranko!Q10</f>
        <v>-</v>
      </c>
      <c r="H42" s="114"/>
      <c r="I42" s="114"/>
      <c r="J42" s="134"/>
      <c r="K42" s="76"/>
      <c r="L42" s="156" t="str">
        <f>Luuranko!Y10</f>
        <v>-</v>
      </c>
      <c r="M42" s="114"/>
      <c r="N42" s="114"/>
      <c r="O42" s="134"/>
      <c r="P42" s="76"/>
      <c r="Q42" s="156" t="str">
        <f>Luuranko!AG10</f>
        <v>-</v>
      </c>
      <c r="R42" s="114"/>
      <c r="S42" s="114"/>
      <c r="T42" s="134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2:39" ht="15.75" customHeight="1" x14ac:dyDescent="0.2">
      <c r="B43" s="133"/>
      <c r="C43" s="114"/>
      <c r="D43" s="114"/>
      <c r="E43" s="134"/>
      <c r="F43" s="76"/>
      <c r="G43" s="133"/>
      <c r="H43" s="114"/>
      <c r="I43" s="114"/>
      <c r="J43" s="134"/>
      <c r="K43" s="76"/>
      <c r="L43" s="133"/>
      <c r="M43" s="114"/>
      <c r="N43" s="114"/>
      <c r="O43" s="134"/>
      <c r="P43" s="76"/>
      <c r="Q43" s="133"/>
      <c r="R43" s="114"/>
      <c r="S43" s="114"/>
      <c r="T43" s="134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2:39" ht="15.75" customHeight="1" x14ac:dyDescent="0.2">
      <c r="B44" s="135"/>
      <c r="C44" s="121"/>
      <c r="D44" s="121"/>
      <c r="E44" s="136"/>
      <c r="F44" s="94"/>
      <c r="G44" s="135"/>
      <c r="H44" s="121"/>
      <c r="I44" s="121"/>
      <c r="J44" s="136"/>
      <c r="K44" s="94"/>
      <c r="L44" s="135"/>
      <c r="M44" s="121"/>
      <c r="N44" s="121"/>
      <c r="O44" s="136"/>
      <c r="P44" s="76"/>
      <c r="Q44" s="135"/>
      <c r="R44" s="121"/>
      <c r="S44" s="121"/>
      <c r="T44" s="136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2:39" ht="15.75" customHeight="1" x14ac:dyDescent="0.2">
      <c r="B45" s="89" t="s">
        <v>96</v>
      </c>
      <c r="C45" s="90" t="s">
        <v>97</v>
      </c>
      <c r="D45" s="91" t="s">
        <v>98</v>
      </c>
      <c r="E45" s="92" t="s">
        <v>99</v>
      </c>
      <c r="F45" s="94"/>
      <c r="G45" s="89" t="s">
        <v>96</v>
      </c>
      <c r="H45" s="90" t="s">
        <v>97</v>
      </c>
      <c r="I45" s="91" t="s">
        <v>98</v>
      </c>
      <c r="J45" s="92" t="s">
        <v>99</v>
      </c>
      <c r="K45" s="94"/>
      <c r="L45" s="89" t="s">
        <v>96</v>
      </c>
      <c r="M45" s="90" t="s">
        <v>97</v>
      </c>
      <c r="N45" s="91" t="s">
        <v>98</v>
      </c>
      <c r="O45" s="92" t="s">
        <v>99</v>
      </c>
      <c r="P45" s="76"/>
      <c r="Q45" s="89" t="s">
        <v>96</v>
      </c>
      <c r="R45" s="90" t="s">
        <v>97</v>
      </c>
      <c r="S45" s="91" t="s">
        <v>98</v>
      </c>
      <c r="T45" s="92" t="s">
        <v>99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2:39" ht="15.75" customHeight="1" x14ac:dyDescent="0.2">
      <c r="B46" s="61" t="s">
        <v>100</v>
      </c>
      <c r="C46" s="62"/>
      <c r="D46" s="63"/>
      <c r="E46" s="64"/>
      <c r="F46" s="52"/>
      <c r="G46" s="61" t="s">
        <v>100</v>
      </c>
      <c r="H46" s="62"/>
      <c r="I46" s="63"/>
      <c r="J46" s="64"/>
      <c r="K46" s="52"/>
      <c r="L46" s="61" t="s">
        <v>100</v>
      </c>
      <c r="M46" s="62"/>
      <c r="N46" s="63"/>
      <c r="O46" s="64"/>
      <c r="P46" s="55"/>
      <c r="Q46" s="61" t="s">
        <v>100</v>
      </c>
      <c r="R46" s="62"/>
      <c r="S46" s="63"/>
      <c r="T46" s="64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2:39" ht="15.75" customHeight="1" x14ac:dyDescent="0.2">
      <c r="B47" s="61" t="s">
        <v>101</v>
      </c>
      <c r="C47" s="65"/>
      <c r="D47" s="66"/>
      <c r="E47" s="67"/>
      <c r="F47" s="52"/>
      <c r="G47" s="61" t="s">
        <v>101</v>
      </c>
      <c r="H47" s="65"/>
      <c r="I47" s="66"/>
      <c r="J47" s="67"/>
      <c r="K47" s="52"/>
      <c r="L47" s="61" t="s">
        <v>101</v>
      </c>
      <c r="M47" s="65"/>
      <c r="N47" s="66"/>
      <c r="O47" s="67"/>
      <c r="P47" s="55"/>
      <c r="Q47" s="61" t="s">
        <v>101</v>
      </c>
      <c r="R47" s="65"/>
      <c r="S47" s="66"/>
      <c r="T47" s="67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2:39" ht="15.75" customHeight="1" x14ac:dyDescent="0.2">
      <c r="B48" s="61" t="s">
        <v>102</v>
      </c>
      <c r="C48" s="65"/>
      <c r="D48" s="66"/>
      <c r="E48" s="67"/>
      <c r="F48" s="52"/>
      <c r="G48" s="61" t="s">
        <v>102</v>
      </c>
      <c r="H48" s="65"/>
      <c r="I48" s="66"/>
      <c r="J48" s="67"/>
      <c r="K48" s="52"/>
      <c r="L48" s="61" t="s">
        <v>102</v>
      </c>
      <c r="M48" s="65"/>
      <c r="N48" s="66"/>
      <c r="O48" s="67"/>
      <c r="P48" s="52"/>
      <c r="Q48" s="61" t="s">
        <v>102</v>
      </c>
      <c r="R48" s="65"/>
      <c r="S48" s="66"/>
      <c r="T48" s="67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  <row r="49" spans="2:30" ht="15.75" customHeight="1" x14ac:dyDescent="0.2">
      <c r="B49" s="61" t="s">
        <v>103</v>
      </c>
      <c r="C49" s="65"/>
      <c r="D49" s="66"/>
      <c r="E49" s="67"/>
      <c r="F49" s="52"/>
      <c r="G49" s="61" t="s">
        <v>103</v>
      </c>
      <c r="H49" s="65"/>
      <c r="I49" s="66"/>
      <c r="J49" s="67"/>
      <c r="K49" s="52"/>
      <c r="L49" s="61" t="s">
        <v>103</v>
      </c>
      <c r="M49" s="65"/>
      <c r="N49" s="66"/>
      <c r="O49" s="67"/>
      <c r="P49" s="52"/>
      <c r="Q49" s="61" t="s">
        <v>103</v>
      </c>
      <c r="R49" s="65"/>
      <c r="S49" s="66"/>
      <c r="T49" s="67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2:30" ht="15.75" customHeight="1" x14ac:dyDescent="0.2">
      <c r="B50" s="68" t="s">
        <v>104</v>
      </c>
      <c r="C50" s="69"/>
      <c r="D50" s="70"/>
      <c r="E50" s="71"/>
      <c r="F50" s="52"/>
      <c r="G50" s="68" t="s">
        <v>104</v>
      </c>
      <c r="H50" s="69"/>
      <c r="I50" s="70"/>
      <c r="J50" s="71"/>
      <c r="K50" s="52"/>
      <c r="L50" s="68" t="s">
        <v>104</v>
      </c>
      <c r="M50" s="69"/>
      <c r="N50" s="70"/>
      <c r="O50" s="71"/>
      <c r="P50" s="52"/>
      <c r="Q50" s="68" t="s">
        <v>104</v>
      </c>
      <c r="R50" s="69"/>
      <c r="S50" s="70"/>
      <c r="T50" s="7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2:30" ht="15.75" customHeight="1" x14ac:dyDescent="0.2">
      <c r="B51" s="94"/>
      <c r="C51" s="94"/>
      <c r="D51" s="94"/>
      <c r="E51" s="94"/>
      <c r="F51" s="94"/>
      <c r="G51" s="76"/>
      <c r="H51" s="76"/>
      <c r="I51" s="76"/>
      <c r="J51" s="76"/>
      <c r="K51" s="94"/>
      <c r="L51" s="76"/>
      <c r="M51" s="76"/>
      <c r="N51" s="76"/>
      <c r="O51" s="76"/>
      <c r="P51" s="76"/>
      <c r="Q51" s="76"/>
      <c r="R51" s="76"/>
      <c r="S51" s="76"/>
      <c r="T51" s="76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2:30" ht="15.75" customHeight="1" x14ac:dyDescent="0.2">
      <c r="B52" s="158" t="str">
        <f>GPP!A3</f>
        <v>GPP</v>
      </c>
      <c r="C52" s="140"/>
      <c r="D52" s="140"/>
      <c r="E52" s="141"/>
      <c r="F52" s="94"/>
      <c r="G52" s="158" t="str">
        <f>GPP!A3</f>
        <v>GPP</v>
      </c>
      <c r="H52" s="140"/>
      <c r="I52" s="140"/>
      <c r="J52" s="141"/>
      <c r="K52" s="94"/>
      <c r="L52" s="158" t="str">
        <f>GPP!A3</f>
        <v>GPP</v>
      </c>
      <c r="M52" s="140"/>
      <c r="N52" s="140"/>
      <c r="O52" s="141"/>
      <c r="P52" s="76"/>
      <c r="Q52" s="158" t="str">
        <f>GPP!A3</f>
        <v>GPP</v>
      </c>
      <c r="R52" s="140"/>
      <c r="S52" s="140"/>
      <c r="T52" s="14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2:30" ht="15.75" customHeight="1" x14ac:dyDescent="0.2">
      <c r="B53" s="156" t="str">
        <f>GPP!B10</f>
        <v>-</v>
      </c>
      <c r="C53" s="114"/>
      <c r="D53" s="114"/>
      <c r="E53" s="134"/>
      <c r="F53" s="94"/>
      <c r="G53" s="156" t="str">
        <f>GPP!C10</f>
        <v>-</v>
      </c>
      <c r="H53" s="114"/>
      <c r="I53" s="114"/>
      <c r="J53" s="134"/>
      <c r="K53" s="94"/>
      <c r="L53" s="156" t="str">
        <f>GPP!D10</f>
        <v>-</v>
      </c>
      <c r="M53" s="114"/>
      <c r="N53" s="114"/>
      <c r="O53" s="134"/>
      <c r="P53" s="76"/>
      <c r="Q53" s="156" t="str">
        <f>GPP!E10</f>
        <v>-</v>
      </c>
      <c r="R53" s="114"/>
      <c r="S53" s="114"/>
      <c r="T53" s="134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  <row r="54" spans="2:30" ht="15.75" customHeight="1" x14ac:dyDescent="0.2">
      <c r="B54" s="133"/>
      <c r="C54" s="114"/>
      <c r="D54" s="114"/>
      <c r="E54" s="134"/>
      <c r="F54" s="94"/>
      <c r="G54" s="133"/>
      <c r="H54" s="114"/>
      <c r="I54" s="114"/>
      <c r="J54" s="134"/>
      <c r="K54" s="94"/>
      <c r="L54" s="133"/>
      <c r="M54" s="114"/>
      <c r="N54" s="114"/>
      <c r="O54" s="134"/>
      <c r="P54" s="76"/>
      <c r="Q54" s="133"/>
      <c r="R54" s="114"/>
      <c r="S54" s="114"/>
      <c r="T54" s="134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2:30" ht="15.75" customHeight="1" x14ac:dyDescent="0.2">
      <c r="B55" s="135"/>
      <c r="C55" s="121"/>
      <c r="D55" s="121"/>
      <c r="E55" s="136"/>
      <c r="F55" s="94"/>
      <c r="G55" s="135"/>
      <c r="H55" s="121"/>
      <c r="I55" s="121"/>
      <c r="J55" s="136"/>
      <c r="K55" s="94"/>
      <c r="L55" s="135"/>
      <c r="M55" s="121"/>
      <c r="N55" s="121"/>
      <c r="O55" s="136"/>
      <c r="P55" s="76"/>
      <c r="Q55" s="135"/>
      <c r="R55" s="121"/>
      <c r="S55" s="121"/>
      <c r="T55" s="136"/>
      <c r="U55" s="51"/>
      <c r="V55" s="51"/>
      <c r="W55" s="51"/>
      <c r="X55" s="51"/>
      <c r="Y55" s="51"/>
      <c r="Z55" s="51"/>
      <c r="AA55" s="51"/>
      <c r="AB55" s="51"/>
      <c r="AC55" s="51"/>
      <c r="AD55" s="51"/>
    </row>
    <row r="56" spans="2:30" ht="15.75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2:30" ht="33.75" customHeight="1" x14ac:dyDescent="0.2">
      <c r="B57" s="74" t="s">
        <v>105</v>
      </c>
      <c r="C57" s="75"/>
      <c r="D57" s="76"/>
      <c r="E57" s="76"/>
      <c r="F57" s="76"/>
      <c r="G57" s="74" t="s">
        <v>105</v>
      </c>
      <c r="H57" s="75"/>
      <c r="I57" s="76"/>
      <c r="J57" s="76"/>
      <c r="K57" s="76"/>
      <c r="L57" s="74" t="s">
        <v>105</v>
      </c>
      <c r="M57" s="75"/>
      <c r="N57" s="76"/>
      <c r="O57" s="76"/>
      <c r="P57" s="76"/>
      <c r="Q57" s="74" t="s">
        <v>105</v>
      </c>
      <c r="R57" s="75"/>
      <c r="S57" s="76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</row>
    <row r="58" spans="2:30" ht="15.75" customHeight="1" x14ac:dyDescent="0.2">
      <c r="B58" s="77" t="s">
        <v>106</v>
      </c>
      <c r="C58" s="78"/>
      <c r="D58" s="76"/>
      <c r="E58" s="76"/>
      <c r="F58" s="76"/>
      <c r="G58" s="77" t="s">
        <v>106</v>
      </c>
      <c r="H58" s="78"/>
      <c r="I58" s="76"/>
      <c r="J58" s="76"/>
      <c r="K58" s="76"/>
      <c r="L58" s="77" t="s">
        <v>106</v>
      </c>
      <c r="M58" s="78"/>
      <c r="N58" s="76"/>
      <c r="O58" s="76"/>
      <c r="P58" s="76"/>
      <c r="Q58" s="77" t="s">
        <v>106</v>
      </c>
      <c r="R58" s="78"/>
      <c r="S58" s="76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</row>
    <row r="59" spans="2:30" ht="15.75" customHeight="1" x14ac:dyDescent="0.2">
      <c r="B59" s="51"/>
      <c r="C59" s="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ht="15.75" customHeigh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2:30" ht="15.7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2:30" ht="15.75" customHeigh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2:30" ht="15.75" customHeight="1" x14ac:dyDescent="0.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2:30" ht="15.75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2:30" ht="15.75" customHeigh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2:30" ht="15.75" customHeight="1" x14ac:dyDescent="0.2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</row>
    <row r="67" spans="2:30" ht="15.75" customHeight="1" x14ac:dyDescent="0.2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2:30" ht="15.75" customHeight="1" x14ac:dyDescent="0.2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2:30" ht="15.75" customHeight="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2:30" ht="15.75" customHeight="1" x14ac:dyDescent="0.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2:30" ht="15.75" customHeight="1" x14ac:dyDescent="0.2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2:30" ht="15.75" customHeight="1" x14ac:dyDescent="0.2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2:30" ht="15.75" customHeight="1" x14ac:dyDescent="0.2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2:30" ht="15.75" customHeight="1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2:30" ht="15.75" customHeigh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2:30" ht="15.75" customHeight="1" x14ac:dyDescent="0.2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2:30" ht="15.75" customHeight="1" x14ac:dyDescent="0.2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2:30" ht="15.75" customHeight="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2:30" ht="15.75" customHeight="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2:30" ht="15.75" customHeigh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2:30" ht="15.75" customHeight="1" x14ac:dyDescent="0.2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2:30" ht="15.75" customHeight="1" x14ac:dyDescent="0.2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2:30" ht="15.75" customHeight="1" x14ac:dyDescent="0.2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2:30" ht="15.75" customHeight="1" x14ac:dyDescent="0.2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2:30" ht="15.75" customHeight="1" x14ac:dyDescent="0.2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</row>
    <row r="86" spans="2:30" ht="15.75" customHeight="1" x14ac:dyDescent="0.2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</row>
    <row r="87" spans="2:30" ht="15.75" customHeight="1" x14ac:dyDescent="0.2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</row>
    <row r="88" spans="2:30" ht="15.75" customHeight="1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2:30" ht="15.75" customHeight="1" x14ac:dyDescent="0.2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</row>
    <row r="90" spans="2:30" ht="15.75" customHeight="1" x14ac:dyDescent="0.2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</row>
    <row r="91" spans="2:30" ht="15.75" customHeigh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2:30" ht="15.75" customHeight="1" x14ac:dyDescent="0.2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2:30" ht="15.75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2:30" ht="15.75" customHeight="1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2:30" ht="15.75" customHeight="1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6" spans="2:30" ht="15.75" customHeight="1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</row>
    <row r="97" spans="2:30" ht="15.75" customHeigh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</row>
    <row r="98" spans="2:30" ht="15.75" customHeigh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</row>
    <row r="99" spans="2:30" ht="15.75" customHeigh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</row>
    <row r="100" spans="2:30" ht="15.75" customHeigh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</row>
    <row r="101" spans="2:30" ht="15.75" customHeigh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</row>
    <row r="102" spans="2:30" ht="15.75" customHeight="1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</row>
    <row r="103" spans="2:30" ht="15.75" customHeight="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</row>
    <row r="104" spans="2:30" ht="15.75" customHeight="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</row>
    <row r="105" spans="2:30" ht="15.75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</row>
    <row r="106" spans="2:30" ht="15.75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</row>
    <row r="107" spans="2:30" ht="15.75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</row>
    <row r="108" spans="2:30" ht="15.75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</row>
    <row r="109" spans="2:30" ht="15.75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</row>
    <row r="110" spans="2:30" ht="15.75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</row>
    <row r="111" spans="2:30" ht="15.75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</row>
    <row r="112" spans="2:30" ht="15.75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2:30" ht="15.75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2:30" ht="15.75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2:30" ht="15.75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</row>
    <row r="116" spans="2:30" ht="15.75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</row>
    <row r="117" spans="2:30" ht="15.75" customHeight="1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</row>
    <row r="118" spans="2:30" ht="15.75" customHeight="1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</row>
    <row r="119" spans="2:30" ht="15.75" customHeight="1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</row>
    <row r="120" spans="2:30" ht="15.75" customHeight="1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</row>
    <row r="121" spans="2:30" ht="15.75" customHeight="1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</row>
    <row r="122" spans="2:30" ht="15.75" customHeight="1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</row>
    <row r="123" spans="2:30" ht="15.75" customHeight="1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</row>
    <row r="124" spans="2:30" ht="15.75" customHeight="1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</row>
    <row r="125" spans="2:30" ht="15.75" customHeight="1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</row>
    <row r="126" spans="2:30" ht="15.75" customHeight="1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</row>
    <row r="127" spans="2:30" ht="15.75" customHeight="1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2:30" ht="15.75" customHeigh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2:30" ht="15.75" customHeight="1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</row>
    <row r="130" spans="2:30" ht="15.75" customHeight="1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</row>
    <row r="131" spans="2:30" ht="15.75" customHeight="1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</row>
    <row r="132" spans="2:30" ht="15.75" customHeight="1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</row>
    <row r="133" spans="2:30" ht="15.75" customHeight="1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</row>
    <row r="134" spans="2:30" ht="15.75" customHeight="1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</row>
    <row r="135" spans="2:30" ht="15.75" customHeigh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</row>
    <row r="136" spans="2:30" ht="15.75" customHeigh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</row>
    <row r="137" spans="2:30" ht="15.75" customHeight="1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</row>
    <row r="138" spans="2:30" ht="15.75" customHeight="1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</row>
    <row r="139" spans="2:30" ht="15.75" customHeigh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</row>
    <row r="140" spans="2:30" ht="15.75" customHeight="1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</row>
    <row r="141" spans="2:30" ht="15.75" customHeight="1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</row>
    <row r="142" spans="2:30" ht="15.75" customHeight="1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</row>
    <row r="143" spans="2:30" ht="15.75" customHeight="1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2:30" ht="15.75" customHeigh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2:30" ht="15.75" customHeight="1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2:30" ht="15.75" customHeight="1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2:30" ht="15.75" customHeight="1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2:30" ht="15.75" customHeight="1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2:30" ht="15.75" customHeight="1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2:30" ht="15.75" customHeight="1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2:30" ht="15.75" customHeight="1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2:30" ht="15.75" customHeight="1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2:30" ht="15.75" customHeight="1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2:30" ht="15.75" customHeight="1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</row>
    <row r="155" spans="2:30" ht="15.75" customHeight="1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</row>
    <row r="156" spans="2:30" ht="15.75" customHeight="1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</row>
    <row r="157" spans="2:30" ht="15.75" customHeight="1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</row>
    <row r="158" spans="2:30" ht="15.75" customHeight="1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</row>
    <row r="159" spans="2:30" ht="15.75" customHeight="1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</row>
    <row r="160" spans="2:30" ht="15.75" customHeight="1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</row>
    <row r="161" spans="2:30" ht="15.75" customHeight="1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</row>
    <row r="162" spans="2:30" ht="15.75" customHeight="1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2:30" ht="15.75" customHeight="1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2:30" ht="15.75" customHeight="1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</row>
    <row r="165" spans="2:30" ht="15.75" customHeight="1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</row>
    <row r="166" spans="2:30" ht="15.75" customHeight="1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</row>
    <row r="167" spans="2:30" ht="15.75" customHeight="1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</row>
    <row r="168" spans="2:30" ht="15.75" customHeight="1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</row>
    <row r="169" spans="2:30" ht="15.75" customHeight="1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</row>
    <row r="170" spans="2:30" ht="15.75" customHeight="1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</row>
    <row r="171" spans="2:30" ht="15.75" customHeight="1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</row>
    <row r="172" spans="2:30" ht="15.75" customHeight="1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5.75" customHeight="1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</row>
    <row r="174" spans="2:30" ht="15.75" customHeight="1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</row>
    <row r="175" spans="2:30" ht="15.75" customHeight="1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</row>
    <row r="176" spans="2:30" ht="15.75" customHeigh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</row>
    <row r="177" spans="2:30" ht="15.75" customHeight="1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2:30" ht="15.75" customHeight="1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2:30" ht="15.75" customHeight="1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2:30" ht="15.75" customHeight="1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2:30" ht="15.75" customHeigh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2:30" ht="15.75" customHeigh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2:30" ht="15.75" customHeigh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2:30" ht="15.75" customHeigh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2:30" ht="15.75" customHeight="1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2:30" ht="15.75" customHeight="1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2:30" ht="15.75" customHeight="1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2:30" ht="15.75" customHeight="1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</row>
    <row r="189" spans="2:30" ht="15.75" customHeigh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</row>
    <row r="190" spans="2:30" ht="15.75" customHeigh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</row>
    <row r="191" spans="2:30" ht="15.75" customHeigh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</row>
    <row r="192" spans="2:30" ht="15.75" customHeigh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</row>
    <row r="193" spans="2:30" ht="15.75" customHeigh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</row>
    <row r="194" spans="2:30" ht="15.75" customHeigh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</row>
    <row r="195" spans="2:30" ht="15.75" customHeigh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</row>
    <row r="196" spans="2:30" ht="15.75" customHeigh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2:30" ht="15.75" customHeigh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2:30" ht="15.75" customHeigh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</row>
    <row r="199" spans="2:30" ht="15.75" customHeigh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</row>
    <row r="200" spans="2:30" ht="15.75" customHeigh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</row>
    <row r="201" spans="2:30" ht="15.75" customHeigh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</row>
    <row r="202" spans="2:30" ht="15.75" customHeigh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</row>
    <row r="203" spans="2:30" ht="15.75" customHeigh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</row>
    <row r="204" spans="2:30" ht="15.75" customHeigh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</row>
    <row r="205" spans="2:30" ht="15.75" customHeigh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</row>
    <row r="206" spans="2:30" ht="15.75" customHeigh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</row>
    <row r="207" spans="2:30" ht="15.75" customHeigh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</row>
    <row r="208" spans="2:30" ht="15.75" customHeight="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</row>
    <row r="209" spans="2:30" ht="15.75" customHeight="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</row>
    <row r="210" spans="2:30" ht="15.75" customHeight="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</row>
    <row r="211" spans="2:30" ht="15.75" customHeight="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</row>
    <row r="212" spans="2:30" ht="15.75" customHeight="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2:30" ht="15.75" customHeight="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2:30" ht="15.75" customHeight="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2:30" ht="15.75" customHeight="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2:30" ht="15.75" customHeight="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2:30" ht="15.75" customHeight="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2:30" ht="15.75" customHeigh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2:30" ht="15.75" customHeigh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2:30" ht="15.75" customHeigh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</row>
    <row r="221" spans="2:30" ht="15.75" customHeigh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</row>
    <row r="222" spans="2:30" ht="15.75" customHeigh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</row>
    <row r="223" spans="2:30" ht="15.75" customHeigh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</row>
    <row r="224" spans="2:30" ht="15.75" customHeigh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</row>
    <row r="225" spans="2:30" ht="15.75" customHeigh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</row>
    <row r="226" spans="2:30" ht="15.75" customHeigh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</row>
    <row r="227" spans="2:30" ht="15.75" customHeigh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</row>
    <row r="228" spans="2:30" ht="15.75" customHeigh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</row>
    <row r="229" spans="2:30" ht="15.75" customHeigh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2:30" ht="15.75" customHeigh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</row>
    <row r="231" spans="2:30" ht="15.75" customHeigh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</row>
    <row r="232" spans="2:30" ht="15.75" customHeight="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</row>
    <row r="233" spans="2:30" ht="15.75" customHeight="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</row>
    <row r="234" spans="2:30" ht="15.75" customHeight="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</row>
    <row r="235" spans="2:30" ht="15.75" customHeight="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</row>
    <row r="236" spans="2:30" ht="15.75" customHeight="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</row>
    <row r="237" spans="2:30" ht="15.75" customHeight="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</row>
    <row r="238" spans="2:30" ht="15.75" customHeight="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</row>
    <row r="239" spans="2:30" ht="15.75" customHeight="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</row>
    <row r="240" spans="2:30" ht="15.75" customHeight="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</row>
    <row r="241" spans="2:30" ht="15.75" customHeight="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</row>
    <row r="242" spans="2:30" ht="15.75" customHeight="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</row>
    <row r="243" spans="2:30" ht="15.75" customHeight="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</row>
    <row r="244" spans="2:30" ht="15.75" customHeight="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</row>
    <row r="245" spans="2:30" ht="15.75" customHeight="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2:30" ht="15.75" customHeight="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2:30" ht="15.75" customHeight="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2:30" ht="15.75" customHeight="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2:30" ht="15.75" customHeight="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2:30" ht="15.75" customHeight="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2:30" ht="15.75" customHeight="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2:30" ht="15.75" customHeight="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2:30" ht="15.75" customHeight="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5.75" customHeight="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2:30" ht="15.75" customHeight="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</row>
    <row r="256" spans="2:30" ht="15.75" customHeight="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</row>
    <row r="257" spans="2:30" ht="15.75" customHeight="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</row>
    <row r="258" spans="2:30" ht="15.75" customHeight="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</row>
    <row r="259" spans="2:30" ht="15.75" customHeight="1" x14ac:dyDescent="0.2"/>
    <row r="260" spans="2:30" ht="15.75" customHeight="1" x14ac:dyDescent="0.2"/>
    <row r="261" spans="2:30" ht="15.75" customHeight="1" x14ac:dyDescent="0.2"/>
    <row r="262" spans="2:30" ht="15.75" customHeight="1" x14ac:dyDescent="0.2"/>
    <row r="263" spans="2:30" ht="15.75" customHeight="1" x14ac:dyDescent="0.2"/>
    <row r="264" spans="2:30" ht="15.75" customHeight="1" x14ac:dyDescent="0.2"/>
    <row r="265" spans="2:30" ht="15.75" customHeight="1" x14ac:dyDescent="0.2"/>
    <row r="266" spans="2:30" ht="15.75" customHeight="1" x14ac:dyDescent="0.2"/>
    <row r="267" spans="2:30" ht="15.75" customHeight="1" x14ac:dyDescent="0.2"/>
    <row r="268" spans="2:30" ht="15.75" customHeight="1" x14ac:dyDescent="0.2"/>
    <row r="269" spans="2:30" ht="15.75" customHeight="1" x14ac:dyDescent="0.2"/>
    <row r="270" spans="2:30" ht="15.75" customHeight="1" x14ac:dyDescent="0.2"/>
    <row r="271" spans="2:30" ht="15.75" customHeight="1" x14ac:dyDescent="0.2"/>
    <row r="272" spans="2:30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8">
    <mergeCell ref="Q41:T41"/>
    <mergeCell ref="Q42:T44"/>
    <mergeCell ref="G31:J33"/>
    <mergeCell ref="L31:O33"/>
    <mergeCell ref="Q31:T33"/>
    <mergeCell ref="G41:J41"/>
    <mergeCell ref="L41:O41"/>
    <mergeCell ref="G42:J44"/>
    <mergeCell ref="L42:O44"/>
    <mergeCell ref="Q8:T8"/>
    <mergeCell ref="Q9:T11"/>
    <mergeCell ref="B1:T3"/>
    <mergeCell ref="B4:T5"/>
    <mergeCell ref="U5:Y5"/>
    <mergeCell ref="G6:J7"/>
    <mergeCell ref="Q6:T7"/>
    <mergeCell ref="U6:Y17"/>
    <mergeCell ref="L9:O11"/>
    <mergeCell ref="L6:O7"/>
    <mergeCell ref="L8:O8"/>
    <mergeCell ref="G8:J8"/>
    <mergeCell ref="B9:E11"/>
    <mergeCell ref="G9:J11"/>
    <mergeCell ref="L30:O30"/>
    <mergeCell ref="Q30:T30"/>
    <mergeCell ref="G19:J19"/>
    <mergeCell ref="L19:O19"/>
    <mergeCell ref="Q19:T19"/>
    <mergeCell ref="G20:J22"/>
    <mergeCell ref="L20:O22"/>
    <mergeCell ref="Q20:T22"/>
    <mergeCell ref="G30:J30"/>
    <mergeCell ref="G53:J55"/>
    <mergeCell ref="L53:O55"/>
    <mergeCell ref="Q53:T55"/>
    <mergeCell ref="B6:E7"/>
    <mergeCell ref="B8:E8"/>
    <mergeCell ref="B19:E19"/>
    <mergeCell ref="B20:E22"/>
    <mergeCell ref="B30:E30"/>
    <mergeCell ref="B31:E33"/>
    <mergeCell ref="B41:E41"/>
    <mergeCell ref="B53:E55"/>
    <mergeCell ref="B42:E44"/>
    <mergeCell ref="B52:E52"/>
    <mergeCell ref="G52:J52"/>
    <mergeCell ref="L52:O52"/>
    <mergeCell ref="Q52:T52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1000"/>
  <sheetViews>
    <sheetView workbookViewId="0"/>
  </sheetViews>
  <sheetFormatPr defaultColWidth="12.625" defaultRowHeight="15" customHeight="1" x14ac:dyDescent="0.2"/>
  <cols>
    <col min="1" max="1" width="9.375" customWidth="1"/>
    <col min="2" max="2" width="10.375" customWidth="1"/>
    <col min="3" max="3" width="8.625" customWidth="1"/>
    <col min="4" max="6" width="7" customWidth="1"/>
    <col min="7" max="7" width="10.375" customWidth="1"/>
    <col min="8" max="8" width="8.625" customWidth="1"/>
    <col min="9" max="11" width="7" customWidth="1"/>
    <col min="12" max="12" width="10.375" customWidth="1"/>
    <col min="13" max="13" width="8.625" customWidth="1"/>
    <col min="14" max="16" width="7" customWidth="1"/>
    <col min="17" max="17" width="10.375" customWidth="1"/>
    <col min="18" max="18" width="8.625" customWidth="1"/>
    <col min="19" max="28" width="7" customWidth="1"/>
    <col min="29" max="30" width="6.625" customWidth="1"/>
    <col min="31" max="39" width="11" customWidth="1"/>
  </cols>
  <sheetData>
    <row r="1" spans="1:39" ht="15" customHeight="1" x14ac:dyDescent="0.2"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51"/>
      <c r="V1" s="51"/>
      <c r="W1" s="51"/>
      <c r="X1" s="51"/>
      <c r="Y1" s="51"/>
      <c r="Z1" s="51"/>
      <c r="AA1" s="2"/>
      <c r="AB1" s="2"/>
      <c r="AC1" s="51"/>
      <c r="AD1" s="51"/>
    </row>
    <row r="2" spans="1:39" ht="15" customHeight="1" x14ac:dyDescent="0.2">
      <c r="B2" s="1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9"/>
      <c r="U2" s="51"/>
      <c r="V2" s="51"/>
      <c r="W2" s="51"/>
      <c r="X2" s="51"/>
      <c r="Y2" s="51"/>
      <c r="Z2" s="51"/>
      <c r="AA2" s="52"/>
      <c r="AB2" s="52"/>
      <c r="AC2" s="52"/>
      <c r="AD2" s="52"/>
    </row>
    <row r="3" spans="1:39" ht="15" customHeight="1" x14ac:dyDescent="0.2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  <c r="U3" s="51"/>
      <c r="V3" s="51"/>
      <c r="W3" s="51"/>
      <c r="X3" s="51"/>
      <c r="Y3" s="51"/>
      <c r="Z3" s="51"/>
      <c r="AA3" s="52"/>
      <c r="AB3" s="52"/>
      <c r="AC3" s="52"/>
      <c r="AD3" s="52"/>
      <c r="AE3" s="51"/>
    </row>
    <row r="4" spans="1:39" ht="15" customHeight="1" x14ac:dyDescent="0.2">
      <c r="A4" s="53" t="s">
        <v>107</v>
      </c>
      <c r="B4" s="155" t="s">
        <v>42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51"/>
      <c r="V4" s="51"/>
      <c r="W4" s="51"/>
      <c r="X4" s="51"/>
      <c r="Y4" s="51"/>
      <c r="Z4" s="51"/>
      <c r="AA4" s="52"/>
      <c r="AB4" s="52"/>
      <c r="AC4" s="52"/>
      <c r="AD4" s="52"/>
      <c r="AE4" s="51"/>
      <c r="AF4" s="1"/>
      <c r="AG4" s="1"/>
      <c r="AH4" s="1"/>
    </row>
    <row r="5" spans="1:39" ht="15" customHeight="1" x14ac:dyDescent="0.2">
      <c r="A5" s="79" t="e">
        <f>'Viikko 7'!A5+7</f>
        <v>#VALUE!</v>
      </c>
      <c r="B5" s="135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36"/>
      <c r="U5" s="142" t="s">
        <v>95</v>
      </c>
      <c r="V5" s="143"/>
      <c r="W5" s="143"/>
      <c r="X5" s="143"/>
      <c r="Y5" s="144"/>
      <c r="Z5" s="51"/>
      <c r="AA5" s="51"/>
      <c r="AB5" s="51"/>
      <c r="AC5" s="51"/>
      <c r="AD5" s="51"/>
      <c r="AE5" s="51"/>
    </row>
    <row r="6" spans="1:39" ht="15" customHeight="1" x14ac:dyDescent="0.2">
      <c r="B6" s="157" t="s">
        <v>0</v>
      </c>
      <c r="C6" s="131"/>
      <c r="D6" s="131"/>
      <c r="E6" s="132"/>
      <c r="F6" s="87"/>
      <c r="G6" s="157" t="s">
        <v>2</v>
      </c>
      <c r="H6" s="131"/>
      <c r="I6" s="131"/>
      <c r="J6" s="132"/>
      <c r="K6" s="87"/>
      <c r="L6" s="157" t="s">
        <v>4</v>
      </c>
      <c r="M6" s="131"/>
      <c r="N6" s="131"/>
      <c r="O6" s="132"/>
      <c r="P6" s="88"/>
      <c r="Q6" s="157" t="s">
        <v>5</v>
      </c>
      <c r="R6" s="131"/>
      <c r="S6" s="131"/>
      <c r="T6" s="132"/>
      <c r="U6" s="145"/>
      <c r="V6" s="114"/>
      <c r="W6" s="114"/>
      <c r="X6" s="114"/>
      <c r="Y6" s="146"/>
      <c r="Z6" s="1"/>
      <c r="AA6" s="51"/>
      <c r="AB6" s="1"/>
      <c r="AC6" s="1"/>
      <c r="AD6" s="1"/>
      <c r="AE6" s="51"/>
    </row>
    <row r="7" spans="1:39" ht="15" customHeight="1" x14ac:dyDescent="0.2">
      <c r="B7" s="135"/>
      <c r="C7" s="121"/>
      <c r="D7" s="121"/>
      <c r="E7" s="136"/>
      <c r="F7" s="87"/>
      <c r="G7" s="135"/>
      <c r="H7" s="121"/>
      <c r="I7" s="121"/>
      <c r="J7" s="136"/>
      <c r="K7" s="87"/>
      <c r="L7" s="135"/>
      <c r="M7" s="121"/>
      <c r="N7" s="121"/>
      <c r="O7" s="136"/>
      <c r="P7" s="88"/>
      <c r="Q7" s="135"/>
      <c r="R7" s="121"/>
      <c r="S7" s="121"/>
      <c r="T7" s="136"/>
      <c r="U7" s="147"/>
      <c r="V7" s="114"/>
      <c r="W7" s="114"/>
      <c r="X7" s="114"/>
      <c r="Y7" s="146"/>
      <c r="AA7" s="51"/>
      <c r="AE7" s="51"/>
    </row>
    <row r="8" spans="1:39" ht="15" customHeight="1" x14ac:dyDescent="0.2">
      <c r="B8" s="158" t="str">
        <f>Luuranko!B11</f>
        <v>-</v>
      </c>
      <c r="C8" s="140"/>
      <c r="D8" s="140"/>
      <c r="E8" s="141"/>
      <c r="F8" s="76"/>
      <c r="G8" s="158" t="str">
        <f>Luuranko!J11</f>
        <v>-</v>
      </c>
      <c r="H8" s="140"/>
      <c r="I8" s="140"/>
      <c r="J8" s="141"/>
      <c r="K8" s="76"/>
      <c r="L8" s="158" t="str">
        <f>Luuranko!R11</f>
        <v>-</v>
      </c>
      <c r="M8" s="140"/>
      <c r="N8" s="140"/>
      <c r="O8" s="141"/>
      <c r="P8" s="88"/>
      <c r="Q8" s="158" t="str">
        <f>Luuranko!Z11</f>
        <v>-</v>
      </c>
      <c r="R8" s="140"/>
      <c r="S8" s="140"/>
      <c r="T8" s="141"/>
      <c r="U8" s="147"/>
      <c r="V8" s="114"/>
      <c r="W8" s="114"/>
      <c r="X8" s="114"/>
      <c r="Y8" s="146"/>
      <c r="AA8" s="51"/>
      <c r="AE8" s="51"/>
    </row>
    <row r="9" spans="1:39" ht="15" customHeight="1" x14ac:dyDescent="0.2">
      <c r="B9" s="156" t="str">
        <f>Luuranko!C11</f>
        <v>-</v>
      </c>
      <c r="C9" s="114"/>
      <c r="D9" s="114"/>
      <c r="E9" s="134"/>
      <c r="F9" s="76"/>
      <c r="G9" s="156" t="str">
        <f>Luuranko!K11</f>
        <v>-</v>
      </c>
      <c r="H9" s="114"/>
      <c r="I9" s="114"/>
      <c r="J9" s="134"/>
      <c r="K9" s="76"/>
      <c r="L9" s="156" t="str">
        <f>Luuranko!S11</f>
        <v>-</v>
      </c>
      <c r="M9" s="114"/>
      <c r="N9" s="114"/>
      <c r="O9" s="134"/>
      <c r="P9" s="88"/>
      <c r="Q9" s="156" t="str">
        <f>Luuranko!AA11</f>
        <v>-</v>
      </c>
      <c r="R9" s="114"/>
      <c r="S9" s="114"/>
      <c r="T9" s="134"/>
      <c r="U9" s="147"/>
      <c r="V9" s="114"/>
      <c r="W9" s="114"/>
      <c r="X9" s="114"/>
      <c r="Y9" s="146"/>
      <c r="AA9" s="51"/>
      <c r="AE9" s="52"/>
      <c r="AF9" s="52"/>
      <c r="AG9" s="52"/>
      <c r="AH9" s="52"/>
    </row>
    <row r="10" spans="1:39" ht="15" customHeight="1" x14ac:dyDescent="0.2">
      <c r="B10" s="133"/>
      <c r="C10" s="114"/>
      <c r="D10" s="114"/>
      <c r="E10" s="134"/>
      <c r="F10" s="76"/>
      <c r="G10" s="133"/>
      <c r="H10" s="114"/>
      <c r="I10" s="114"/>
      <c r="J10" s="134"/>
      <c r="K10" s="76"/>
      <c r="L10" s="133"/>
      <c r="M10" s="114"/>
      <c r="N10" s="114"/>
      <c r="O10" s="134"/>
      <c r="P10" s="88"/>
      <c r="Q10" s="133"/>
      <c r="R10" s="114"/>
      <c r="S10" s="114"/>
      <c r="T10" s="134"/>
      <c r="U10" s="147"/>
      <c r="V10" s="114"/>
      <c r="W10" s="114"/>
      <c r="X10" s="114"/>
      <c r="Y10" s="146"/>
      <c r="AA10" s="51"/>
      <c r="AE10" s="52"/>
      <c r="AF10" s="52"/>
      <c r="AG10" s="52"/>
      <c r="AH10" s="52"/>
    </row>
    <row r="11" spans="1:39" ht="15" customHeight="1" x14ac:dyDescent="0.2">
      <c r="B11" s="133"/>
      <c r="C11" s="114"/>
      <c r="D11" s="114"/>
      <c r="E11" s="134"/>
      <c r="F11" s="76"/>
      <c r="G11" s="135"/>
      <c r="H11" s="121"/>
      <c r="I11" s="121"/>
      <c r="J11" s="136"/>
      <c r="K11" s="76"/>
      <c r="L11" s="135"/>
      <c r="M11" s="121"/>
      <c r="N11" s="121"/>
      <c r="O11" s="136"/>
      <c r="P11" s="88"/>
      <c r="Q11" s="135"/>
      <c r="R11" s="121"/>
      <c r="S11" s="121"/>
      <c r="T11" s="136"/>
      <c r="U11" s="147"/>
      <c r="V11" s="114"/>
      <c r="W11" s="114"/>
      <c r="X11" s="114"/>
      <c r="Y11" s="146"/>
      <c r="Z11" s="2"/>
      <c r="AA11" s="51"/>
      <c r="AB11" s="2"/>
      <c r="AC11" s="2"/>
      <c r="AD11" s="2"/>
      <c r="AE11" s="52"/>
      <c r="AF11" s="52"/>
      <c r="AG11" s="52"/>
      <c r="AH11" s="52"/>
    </row>
    <row r="12" spans="1:39" ht="15" customHeight="1" x14ac:dyDescent="0.2">
      <c r="B12" s="89" t="s">
        <v>96</v>
      </c>
      <c r="C12" s="90" t="s">
        <v>97</v>
      </c>
      <c r="D12" s="91" t="s">
        <v>98</v>
      </c>
      <c r="E12" s="92" t="s">
        <v>99</v>
      </c>
      <c r="F12" s="76"/>
      <c r="G12" s="89" t="s">
        <v>96</v>
      </c>
      <c r="H12" s="90" t="s">
        <v>97</v>
      </c>
      <c r="I12" s="91" t="s">
        <v>98</v>
      </c>
      <c r="J12" s="92" t="s">
        <v>99</v>
      </c>
      <c r="K12" s="76"/>
      <c r="L12" s="89" t="s">
        <v>96</v>
      </c>
      <c r="M12" s="90" t="s">
        <v>97</v>
      </c>
      <c r="N12" s="91" t="s">
        <v>98</v>
      </c>
      <c r="O12" s="92" t="s">
        <v>99</v>
      </c>
      <c r="P12" s="88"/>
      <c r="Q12" s="89" t="s">
        <v>96</v>
      </c>
      <c r="R12" s="90" t="s">
        <v>97</v>
      </c>
      <c r="S12" s="91" t="s">
        <v>98</v>
      </c>
      <c r="T12" s="92" t="s">
        <v>99</v>
      </c>
      <c r="U12" s="147"/>
      <c r="V12" s="114"/>
      <c r="W12" s="114"/>
      <c r="X12" s="114"/>
      <c r="Y12" s="146"/>
      <c r="AA12" s="51"/>
    </row>
    <row r="13" spans="1:39" ht="15" customHeight="1" x14ac:dyDescent="0.2">
      <c r="B13" s="61" t="s">
        <v>100</v>
      </c>
      <c r="C13" s="62"/>
      <c r="D13" s="63"/>
      <c r="E13" s="64"/>
      <c r="F13" s="52"/>
      <c r="G13" s="61" t="s">
        <v>100</v>
      </c>
      <c r="H13" s="62"/>
      <c r="I13" s="63"/>
      <c r="J13" s="64"/>
      <c r="K13" s="52"/>
      <c r="L13" s="61" t="s">
        <v>100</v>
      </c>
      <c r="M13" s="62"/>
      <c r="N13" s="63"/>
      <c r="O13" s="64"/>
      <c r="P13" s="55"/>
      <c r="Q13" s="61" t="s">
        <v>100</v>
      </c>
      <c r="R13" s="62"/>
      <c r="S13" s="63"/>
      <c r="T13" s="64"/>
      <c r="U13" s="147"/>
      <c r="V13" s="114"/>
      <c r="W13" s="114"/>
      <c r="X13" s="114"/>
      <c r="Y13" s="146"/>
      <c r="AA13" s="51"/>
      <c r="AE13" s="51"/>
      <c r="AF13" s="1"/>
      <c r="AG13" s="1"/>
      <c r="AH13" s="1"/>
      <c r="AI13" s="51"/>
      <c r="AJ13" s="1"/>
      <c r="AK13" s="1"/>
      <c r="AL13" s="1"/>
      <c r="AM13" s="51"/>
    </row>
    <row r="14" spans="1:39" ht="15" customHeight="1" x14ac:dyDescent="0.2">
      <c r="B14" s="61" t="s">
        <v>101</v>
      </c>
      <c r="C14" s="65"/>
      <c r="D14" s="66"/>
      <c r="E14" s="67"/>
      <c r="F14" s="52"/>
      <c r="G14" s="61" t="s">
        <v>101</v>
      </c>
      <c r="H14" s="65"/>
      <c r="I14" s="66"/>
      <c r="J14" s="67"/>
      <c r="K14" s="52"/>
      <c r="L14" s="61" t="s">
        <v>101</v>
      </c>
      <c r="M14" s="65"/>
      <c r="N14" s="66"/>
      <c r="O14" s="67"/>
      <c r="P14" s="55"/>
      <c r="Q14" s="61" t="s">
        <v>101</v>
      </c>
      <c r="R14" s="65"/>
      <c r="S14" s="66"/>
      <c r="T14" s="67"/>
      <c r="U14" s="147"/>
      <c r="V14" s="114"/>
      <c r="W14" s="114"/>
      <c r="X14" s="114"/>
      <c r="Y14" s="146"/>
      <c r="AA14" s="51"/>
      <c r="AE14" s="51"/>
      <c r="AI14" s="51"/>
      <c r="AM14" s="51"/>
    </row>
    <row r="15" spans="1:39" ht="15" customHeight="1" x14ac:dyDescent="0.2">
      <c r="B15" s="61" t="s">
        <v>102</v>
      </c>
      <c r="C15" s="65"/>
      <c r="D15" s="66"/>
      <c r="E15" s="67"/>
      <c r="F15" s="52"/>
      <c r="G15" s="61" t="s">
        <v>102</v>
      </c>
      <c r="H15" s="65"/>
      <c r="I15" s="66"/>
      <c r="J15" s="67"/>
      <c r="K15" s="52"/>
      <c r="L15" s="61" t="s">
        <v>102</v>
      </c>
      <c r="M15" s="65"/>
      <c r="N15" s="66"/>
      <c r="O15" s="67"/>
      <c r="P15" s="52"/>
      <c r="Q15" s="61" t="s">
        <v>102</v>
      </c>
      <c r="R15" s="65"/>
      <c r="S15" s="66"/>
      <c r="T15" s="67"/>
      <c r="U15" s="147"/>
      <c r="V15" s="114"/>
      <c r="W15" s="114"/>
      <c r="X15" s="114"/>
      <c r="Y15" s="146"/>
      <c r="AA15" s="51"/>
      <c r="AE15" s="51"/>
      <c r="AI15" s="51"/>
      <c r="AM15" s="51"/>
    </row>
    <row r="16" spans="1:39" ht="15" customHeight="1" x14ac:dyDescent="0.2">
      <c r="B16" s="61" t="s">
        <v>103</v>
      </c>
      <c r="C16" s="65"/>
      <c r="D16" s="66"/>
      <c r="E16" s="67"/>
      <c r="F16" s="52"/>
      <c r="G16" s="61" t="s">
        <v>103</v>
      </c>
      <c r="H16" s="65"/>
      <c r="I16" s="66"/>
      <c r="J16" s="67"/>
      <c r="K16" s="52"/>
      <c r="L16" s="61" t="s">
        <v>103</v>
      </c>
      <c r="M16" s="65"/>
      <c r="N16" s="66"/>
      <c r="O16" s="67"/>
      <c r="P16" s="52"/>
      <c r="Q16" s="61" t="s">
        <v>103</v>
      </c>
      <c r="R16" s="65"/>
      <c r="S16" s="66"/>
      <c r="T16" s="67"/>
      <c r="U16" s="147"/>
      <c r="V16" s="114"/>
      <c r="W16" s="114"/>
      <c r="X16" s="114"/>
      <c r="Y16" s="146"/>
      <c r="Z16" s="1"/>
      <c r="AA16" s="51"/>
      <c r="AB16" s="1"/>
      <c r="AC16" s="1"/>
      <c r="AD16" s="1"/>
      <c r="AE16" s="51"/>
      <c r="AI16" s="51"/>
      <c r="AM16" s="51"/>
    </row>
    <row r="17" spans="2:39" ht="15" customHeight="1" x14ac:dyDescent="0.2">
      <c r="B17" s="68" t="s">
        <v>104</v>
      </c>
      <c r="C17" s="69"/>
      <c r="D17" s="70"/>
      <c r="E17" s="71"/>
      <c r="F17" s="52"/>
      <c r="G17" s="68" t="s">
        <v>104</v>
      </c>
      <c r="H17" s="69"/>
      <c r="I17" s="70"/>
      <c r="J17" s="71"/>
      <c r="K17" s="52"/>
      <c r="L17" s="68" t="s">
        <v>104</v>
      </c>
      <c r="M17" s="69"/>
      <c r="N17" s="70"/>
      <c r="O17" s="71"/>
      <c r="P17" s="52"/>
      <c r="Q17" s="68" t="s">
        <v>104</v>
      </c>
      <c r="R17" s="69"/>
      <c r="S17" s="70"/>
      <c r="T17" s="71"/>
      <c r="U17" s="125"/>
      <c r="V17" s="148"/>
      <c r="W17" s="148"/>
      <c r="X17" s="148"/>
      <c r="Y17" s="126"/>
      <c r="AA17" s="51"/>
      <c r="AE17" s="51"/>
      <c r="AI17" s="51"/>
      <c r="AM17" s="51"/>
    </row>
    <row r="18" spans="2:39" ht="15" customHeight="1" x14ac:dyDescent="0.2">
      <c r="B18" s="88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V18" s="51"/>
      <c r="W18" s="51"/>
      <c r="X18" s="2"/>
      <c r="Y18" s="2"/>
      <c r="AA18" s="51"/>
      <c r="AE18" s="51"/>
      <c r="AF18" s="2"/>
      <c r="AG18" s="2"/>
      <c r="AH18" s="2"/>
      <c r="AI18" s="51"/>
      <c r="AJ18" s="2"/>
      <c r="AK18" s="2"/>
      <c r="AL18" s="2"/>
      <c r="AM18" s="51"/>
    </row>
    <row r="19" spans="2:39" ht="15" customHeight="1" x14ac:dyDescent="0.2">
      <c r="B19" s="158" t="str">
        <f>Luuranko!D11</f>
        <v>-</v>
      </c>
      <c r="C19" s="140"/>
      <c r="D19" s="140"/>
      <c r="E19" s="141"/>
      <c r="F19" s="76"/>
      <c r="G19" s="158" t="str">
        <f>Luuranko!L11</f>
        <v>-</v>
      </c>
      <c r="H19" s="140"/>
      <c r="I19" s="140"/>
      <c r="J19" s="141"/>
      <c r="K19" s="76"/>
      <c r="L19" s="158" t="str">
        <f>Luuranko!T11</f>
        <v>-</v>
      </c>
      <c r="M19" s="140"/>
      <c r="N19" s="140"/>
      <c r="O19" s="141"/>
      <c r="P19" s="76"/>
      <c r="Q19" s="158" t="str">
        <f>Luuranko!AB11</f>
        <v>-</v>
      </c>
      <c r="R19" s="140"/>
      <c r="S19" s="140"/>
      <c r="T19" s="141"/>
      <c r="V19" s="51"/>
      <c r="W19" s="51"/>
      <c r="AA19" s="51"/>
      <c r="AE19" s="51"/>
      <c r="AI19" s="51"/>
      <c r="AM19" s="51"/>
    </row>
    <row r="20" spans="2:39" ht="15" customHeight="1" x14ac:dyDescent="0.2">
      <c r="B20" s="156" t="str">
        <f>Luuranko!E11</f>
        <v>-</v>
      </c>
      <c r="C20" s="114"/>
      <c r="D20" s="114"/>
      <c r="E20" s="134"/>
      <c r="F20" s="76"/>
      <c r="G20" s="156" t="str">
        <f>Luuranko!M11</f>
        <v>-</v>
      </c>
      <c r="H20" s="114"/>
      <c r="I20" s="114"/>
      <c r="J20" s="134"/>
      <c r="K20" s="76"/>
      <c r="L20" s="156" t="str">
        <f>Luuranko!U11</f>
        <v>-</v>
      </c>
      <c r="M20" s="114"/>
      <c r="N20" s="114"/>
      <c r="O20" s="134"/>
      <c r="P20" s="76"/>
      <c r="Q20" s="156" t="str">
        <f>Luuranko!AC11</f>
        <v>-</v>
      </c>
      <c r="R20" s="114"/>
      <c r="S20" s="114"/>
      <c r="T20" s="134"/>
      <c r="V20" s="51"/>
      <c r="W20" s="51"/>
      <c r="AA20" s="51"/>
      <c r="AE20" s="51"/>
      <c r="AI20" s="51"/>
      <c r="AM20" s="51"/>
    </row>
    <row r="21" spans="2:39" ht="15" customHeight="1" x14ac:dyDescent="0.2">
      <c r="B21" s="133"/>
      <c r="C21" s="114"/>
      <c r="D21" s="114"/>
      <c r="E21" s="134"/>
      <c r="F21" s="76"/>
      <c r="G21" s="133"/>
      <c r="H21" s="114"/>
      <c r="I21" s="114"/>
      <c r="J21" s="134"/>
      <c r="K21" s="76"/>
      <c r="L21" s="133"/>
      <c r="M21" s="114"/>
      <c r="N21" s="114"/>
      <c r="O21" s="134"/>
      <c r="P21" s="76"/>
      <c r="Q21" s="133"/>
      <c r="R21" s="114"/>
      <c r="S21" s="114"/>
      <c r="T21" s="134"/>
      <c r="V21" s="51"/>
      <c r="W21" s="51"/>
      <c r="Z21" s="51"/>
      <c r="AA21" s="51"/>
      <c r="AB21" s="51"/>
      <c r="AC21" s="51"/>
      <c r="AD21" s="51"/>
      <c r="AE21" s="51"/>
      <c r="AI21" s="51"/>
      <c r="AM21" s="51"/>
    </row>
    <row r="22" spans="2:39" ht="15" customHeight="1" x14ac:dyDescent="0.2">
      <c r="B22" s="133"/>
      <c r="C22" s="114"/>
      <c r="D22" s="114"/>
      <c r="E22" s="134"/>
      <c r="F22" s="76"/>
      <c r="G22" s="135"/>
      <c r="H22" s="121"/>
      <c r="I22" s="121"/>
      <c r="J22" s="136"/>
      <c r="K22" s="76"/>
      <c r="L22" s="135"/>
      <c r="M22" s="121"/>
      <c r="N22" s="121"/>
      <c r="O22" s="136"/>
      <c r="P22" s="76"/>
      <c r="Q22" s="135"/>
      <c r="R22" s="121"/>
      <c r="S22" s="121"/>
      <c r="T22" s="136"/>
      <c r="V22" s="51"/>
      <c r="W22" s="51"/>
      <c r="Z22" s="51"/>
      <c r="AA22" s="51"/>
      <c r="AB22" s="51"/>
      <c r="AC22" s="51"/>
      <c r="AD22" s="51"/>
      <c r="AE22" s="51"/>
      <c r="AI22" s="51"/>
      <c r="AM22" s="51"/>
    </row>
    <row r="23" spans="2:39" ht="15" customHeight="1" x14ac:dyDescent="0.2">
      <c r="B23" s="89" t="s">
        <v>96</v>
      </c>
      <c r="C23" s="90" t="s">
        <v>97</v>
      </c>
      <c r="D23" s="91" t="s">
        <v>98</v>
      </c>
      <c r="E23" s="92" t="s">
        <v>99</v>
      </c>
      <c r="F23" s="76"/>
      <c r="G23" s="89" t="s">
        <v>96</v>
      </c>
      <c r="H23" s="90" t="s">
        <v>97</v>
      </c>
      <c r="I23" s="91" t="s">
        <v>98</v>
      </c>
      <c r="J23" s="92" t="s">
        <v>99</v>
      </c>
      <c r="K23" s="76"/>
      <c r="L23" s="89" t="s">
        <v>96</v>
      </c>
      <c r="M23" s="90" t="s">
        <v>97</v>
      </c>
      <c r="N23" s="91" t="s">
        <v>98</v>
      </c>
      <c r="O23" s="92" t="s">
        <v>99</v>
      </c>
      <c r="P23" s="76"/>
      <c r="Q23" s="89" t="s">
        <v>96</v>
      </c>
      <c r="R23" s="90" t="s">
        <v>97</v>
      </c>
      <c r="S23" s="91" t="s">
        <v>98</v>
      </c>
      <c r="T23" s="92" t="s">
        <v>99</v>
      </c>
      <c r="V23" s="51"/>
      <c r="W23" s="51"/>
      <c r="X23" s="1"/>
      <c r="Y23" s="1"/>
      <c r="AA23" s="2"/>
      <c r="AE23" s="51"/>
      <c r="AF23" s="1"/>
      <c r="AG23" s="1"/>
      <c r="AH23" s="1"/>
      <c r="AI23" s="51"/>
      <c r="AJ23" s="1"/>
      <c r="AK23" s="1"/>
      <c r="AL23" s="1"/>
      <c r="AM23" s="51"/>
    </row>
    <row r="24" spans="2:39" ht="15" customHeight="1" x14ac:dyDescent="0.2">
      <c r="B24" s="61" t="s">
        <v>100</v>
      </c>
      <c r="C24" s="62"/>
      <c r="D24" s="63"/>
      <c r="E24" s="64"/>
      <c r="F24" s="52"/>
      <c r="G24" s="61" t="s">
        <v>100</v>
      </c>
      <c r="H24" s="62"/>
      <c r="I24" s="63"/>
      <c r="J24" s="64"/>
      <c r="K24" s="52"/>
      <c r="L24" s="61" t="s">
        <v>100</v>
      </c>
      <c r="M24" s="62"/>
      <c r="N24" s="63"/>
      <c r="O24" s="64"/>
      <c r="P24" s="55"/>
      <c r="Q24" s="61" t="s">
        <v>100</v>
      </c>
      <c r="R24" s="62"/>
      <c r="S24" s="63"/>
      <c r="T24" s="64"/>
      <c r="V24" s="51"/>
      <c r="W24" s="51"/>
      <c r="AA24" s="2"/>
      <c r="AE24" s="51"/>
      <c r="AI24" s="51"/>
      <c r="AM24" s="51"/>
    </row>
    <row r="25" spans="2:39" ht="15" customHeight="1" x14ac:dyDescent="0.2">
      <c r="B25" s="61" t="s">
        <v>101</v>
      </c>
      <c r="C25" s="65"/>
      <c r="D25" s="66"/>
      <c r="E25" s="67"/>
      <c r="F25" s="52"/>
      <c r="G25" s="61" t="s">
        <v>101</v>
      </c>
      <c r="H25" s="65"/>
      <c r="I25" s="66"/>
      <c r="J25" s="67"/>
      <c r="K25" s="52"/>
      <c r="L25" s="61" t="s">
        <v>101</v>
      </c>
      <c r="M25" s="65"/>
      <c r="N25" s="66"/>
      <c r="O25" s="67"/>
      <c r="P25" s="55"/>
      <c r="Q25" s="61" t="s">
        <v>101</v>
      </c>
      <c r="R25" s="65"/>
      <c r="S25" s="66"/>
      <c r="T25" s="67"/>
      <c r="V25" s="51"/>
      <c r="W25" s="51"/>
      <c r="AA25" s="2"/>
      <c r="AE25" s="51"/>
      <c r="AI25" s="51"/>
      <c r="AM25" s="51"/>
    </row>
    <row r="26" spans="2:39" ht="15" customHeight="1" x14ac:dyDescent="0.2">
      <c r="B26" s="61" t="s">
        <v>102</v>
      </c>
      <c r="C26" s="65"/>
      <c r="D26" s="66"/>
      <c r="E26" s="67"/>
      <c r="F26" s="52"/>
      <c r="G26" s="61" t="s">
        <v>102</v>
      </c>
      <c r="H26" s="65"/>
      <c r="I26" s="66"/>
      <c r="J26" s="67"/>
      <c r="K26" s="52"/>
      <c r="L26" s="61" t="s">
        <v>102</v>
      </c>
      <c r="M26" s="65"/>
      <c r="N26" s="66"/>
      <c r="O26" s="67"/>
      <c r="P26" s="52"/>
      <c r="Q26" s="61" t="s">
        <v>102</v>
      </c>
      <c r="R26" s="65"/>
      <c r="S26" s="66"/>
      <c r="T26" s="67"/>
      <c r="V26" s="51"/>
      <c r="W26" s="51"/>
      <c r="AA26" s="2"/>
      <c r="AE26" s="51"/>
      <c r="AI26" s="51"/>
      <c r="AM26" s="51"/>
    </row>
    <row r="27" spans="2:39" ht="15.75" customHeight="1" x14ac:dyDescent="0.2">
      <c r="B27" s="61" t="s">
        <v>103</v>
      </c>
      <c r="C27" s="65"/>
      <c r="D27" s="66"/>
      <c r="E27" s="67"/>
      <c r="F27" s="52"/>
      <c r="G27" s="61" t="s">
        <v>103</v>
      </c>
      <c r="H27" s="65"/>
      <c r="I27" s="66"/>
      <c r="J27" s="67"/>
      <c r="K27" s="52"/>
      <c r="L27" s="61" t="s">
        <v>103</v>
      </c>
      <c r="M27" s="65"/>
      <c r="N27" s="66"/>
      <c r="O27" s="67"/>
      <c r="P27" s="52"/>
      <c r="Q27" s="61" t="s">
        <v>103</v>
      </c>
      <c r="R27" s="65"/>
      <c r="S27" s="66"/>
      <c r="T27" s="67"/>
      <c r="V27" s="51"/>
      <c r="W27" s="51"/>
      <c r="Z27" s="51"/>
      <c r="AA27" s="51"/>
      <c r="AB27" s="51"/>
      <c r="AC27" s="51"/>
      <c r="AD27" s="51"/>
      <c r="AE27" s="51"/>
      <c r="AI27" s="51"/>
      <c r="AM27" s="51"/>
    </row>
    <row r="28" spans="2:39" ht="15" customHeight="1" x14ac:dyDescent="0.2">
      <c r="B28" s="68" t="s">
        <v>104</v>
      </c>
      <c r="C28" s="69"/>
      <c r="D28" s="70"/>
      <c r="E28" s="71"/>
      <c r="F28" s="52"/>
      <c r="G28" s="68" t="s">
        <v>104</v>
      </c>
      <c r="H28" s="69"/>
      <c r="I28" s="70"/>
      <c r="J28" s="71"/>
      <c r="K28" s="52"/>
      <c r="L28" s="68" t="s">
        <v>104</v>
      </c>
      <c r="M28" s="69"/>
      <c r="N28" s="70"/>
      <c r="O28" s="71"/>
      <c r="P28" s="52"/>
      <c r="Q28" s="68" t="s">
        <v>104</v>
      </c>
      <c r="R28" s="69"/>
      <c r="S28" s="70"/>
      <c r="T28" s="7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5" customHeight="1" x14ac:dyDescent="0.2"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ht="15" customHeight="1" x14ac:dyDescent="0.2">
      <c r="B30" s="158" t="str">
        <f>Luuranko!F11</f>
        <v>-</v>
      </c>
      <c r="C30" s="140"/>
      <c r="D30" s="140"/>
      <c r="E30" s="141"/>
      <c r="F30" s="76"/>
      <c r="G30" s="158" t="str">
        <f>Luuranko!N11</f>
        <v>-</v>
      </c>
      <c r="H30" s="140"/>
      <c r="I30" s="140"/>
      <c r="J30" s="141"/>
      <c r="K30" s="76"/>
      <c r="L30" s="158" t="str">
        <f>Luuranko!V11</f>
        <v>-</v>
      </c>
      <c r="M30" s="140"/>
      <c r="N30" s="140"/>
      <c r="O30" s="141"/>
      <c r="P30" s="76"/>
      <c r="Q30" s="158" t="str">
        <f>Luuranko!AD11</f>
        <v>-</v>
      </c>
      <c r="R30" s="140"/>
      <c r="S30" s="140"/>
      <c r="T30" s="141"/>
      <c r="V30" s="51"/>
      <c r="W30" s="51"/>
      <c r="Z30" s="51"/>
      <c r="AA30" s="51"/>
      <c r="AB30" s="51"/>
      <c r="AC30" s="51"/>
      <c r="AD30" s="51"/>
      <c r="AE30" s="2"/>
      <c r="AI30" s="2"/>
      <c r="AM30" s="51"/>
    </row>
    <row r="31" spans="2:39" ht="15" customHeight="1" x14ac:dyDescent="0.2">
      <c r="B31" s="156" t="str">
        <f>Luuranko!G11</f>
        <v>-</v>
      </c>
      <c r="C31" s="114"/>
      <c r="D31" s="114"/>
      <c r="E31" s="134"/>
      <c r="F31" s="76"/>
      <c r="G31" s="156" t="str">
        <f>Luuranko!O11</f>
        <v>-</v>
      </c>
      <c r="H31" s="114"/>
      <c r="I31" s="114"/>
      <c r="J31" s="134"/>
      <c r="K31" s="76"/>
      <c r="L31" s="156" t="str">
        <f>Luuranko!W11</f>
        <v>-</v>
      </c>
      <c r="M31" s="114"/>
      <c r="N31" s="114"/>
      <c r="O31" s="134"/>
      <c r="P31" s="76"/>
      <c r="Q31" s="156" t="str">
        <f>Luuranko!AE11</f>
        <v>-</v>
      </c>
      <c r="R31" s="114"/>
      <c r="S31" s="114"/>
      <c r="T31" s="134"/>
      <c r="V31" s="51"/>
      <c r="W31" s="51"/>
      <c r="Z31" s="51"/>
      <c r="AA31" s="51"/>
      <c r="AB31" s="51"/>
      <c r="AC31" s="51"/>
      <c r="AD31" s="51"/>
      <c r="AE31" s="51"/>
      <c r="AI31" s="2"/>
      <c r="AM31" s="51"/>
    </row>
    <row r="32" spans="2:39" ht="15" customHeight="1" x14ac:dyDescent="0.2">
      <c r="B32" s="133"/>
      <c r="C32" s="114"/>
      <c r="D32" s="114"/>
      <c r="E32" s="134"/>
      <c r="F32" s="76"/>
      <c r="G32" s="133"/>
      <c r="H32" s="114"/>
      <c r="I32" s="114"/>
      <c r="J32" s="134"/>
      <c r="K32" s="76"/>
      <c r="L32" s="133"/>
      <c r="M32" s="114"/>
      <c r="N32" s="114"/>
      <c r="O32" s="134"/>
      <c r="P32" s="76"/>
      <c r="Q32" s="133"/>
      <c r="R32" s="114"/>
      <c r="S32" s="114"/>
      <c r="T32" s="134"/>
      <c r="V32" s="51"/>
      <c r="W32" s="51"/>
      <c r="Z32" s="51"/>
      <c r="AA32" s="51"/>
      <c r="AB32" s="51"/>
      <c r="AC32" s="51"/>
      <c r="AD32" s="51"/>
      <c r="AE32" s="51"/>
      <c r="AI32" s="2"/>
      <c r="AM32" s="51"/>
    </row>
    <row r="33" spans="2:39" ht="15.75" customHeight="1" x14ac:dyDescent="0.2">
      <c r="B33" s="133"/>
      <c r="C33" s="114"/>
      <c r="D33" s="114"/>
      <c r="E33" s="134"/>
      <c r="F33" s="76"/>
      <c r="G33" s="135"/>
      <c r="H33" s="121"/>
      <c r="I33" s="121"/>
      <c r="J33" s="136"/>
      <c r="K33" s="76"/>
      <c r="L33" s="135"/>
      <c r="M33" s="121"/>
      <c r="N33" s="121"/>
      <c r="O33" s="136"/>
      <c r="P33" s="76"/>
      <c r="Q33" s="135"/>
      <c r="R33" s="121"/>
      <c r="S33" s="121"/>
      <c r="T33" s="136"/>
      <c r="V33" s="51"/>
      <c r="W33" s="51"/>
      <c r="Z33" s="51"/>
      <c r="AA33" s="51"/>
      <c r="AB33" s="51"/>
      <c r="AC33" s="51"/>
      <c r="AD33" s="51"/>
      <c r="AE33" s="51"/>
      <c r="AI33" s="2"/>
      <c r="AM33" s="51"/>
    </row>
    <row r="34" spans="2:39" ht="15" customHeight="1" x14ac:dyDescent="0.2">
      <c r="B34" s="89" t="s">
        <v>96</v>
      </c>
      <c r="C34" s="90" t="s">
        <v>97</v>
      </c>
      <c r="D34" s="91" t="s">
        <v>98</v>
      </c>
      <c r="E34" s="92" t="s">
        <v>99</v>
      </c>
      <c r="F34" s="76"/>
      <c r="G34" s="89" t="s">
        <v>96</v>
      </c>
      <c r="H34" s="90" t="s">
        <v>97</v>
      </c>
      <c r="I34" s="91" t="s">
        <v>98</v>
      </c>
      <c r="J34" s="92" t="s">
        <v>99</v>
      </c>
      <c r="K34" s="76"/>
      <c r="L34" s="89" t="s">
        <v>96</v>
      </c>
      <c r="M34" s="90" t="s">
        <v>97</v>
      </c>
      <c r="N34" s="91" t="s">
        <v>98</v>
      </c>
      <c r="O34" s="92" t="s">
        <v>99</v>
      </c>
      <c r="P34" s="76"/>
      <c r="Q34" s="89" t="s">
        <v>96</v>
      </c>
      <c r="R34" s="90" t="s">
        <v>97</v>
      </c>
      <c r="S34" s="91" t="s">
        <v>98</v>
      </c>
      <c r="T34" s="92" t="s">
        <v>99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ht="15.75" customHeight="1" x14ac:dyDescent="0.2">
      <c r="B35" s="61" t="s">
        <v>100</v>
      </c>
      <c r="C35" s="62"/>
      <c r="D35" s="63"/>
      <c r="E35" s="64"/>
      <c r="F35" s="52"/>
      <c r="G35" s="61" t="s">
        <v>100</v>
      </c>
      <c r="H35" s="62"/>
      <c r="I35" s="63"/>
      <c r="J35" s="64"/>
      <c r="K35" s="52"/>
      <c r="L35" s="61" t="s">
        <v>100</v>
      </c>
      <c r="M35" s="62"/>
      <c r="N35" s="63"/>
      <c r="O35" s="64"/>
      <c r="P35" s="55"/>
      <c r="Q35" s="61" t="s">
        <v>100</v>
      </c>
      <c r="R35" s="62"/>
      <c r="S35" s="63"/>
      <c r="T35" s="64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ht="15.75" customHeight="1" x14ac:dyDescent="0.2">
      <c r="B36" s="61" t="s">
        <v>101</v>
      </c>
      <c r="C36" s="65"/>
      <c r="D36" s="66"/>
      <c r="E36" s="67"/>
      <c r="F36" s="52"/>
      <c r="G36" s="61" t="s">
        <v>101</v>
      </c>
      <c r="H36" s="65"/>
      <c r="I36" s="66"/>
      <c r="J36" s="67"/>
      <c r="K36" s="52"/>
      <c r="L36" s="61" t="s">
        <v>101</v>
      </c>
      <c r="M36" s="65"/>
      <c r="N36" s="66"/>
      <c r="O36" s="67"/>
      <c r="P36" s="55"/>
      <c r="Q36" s="61" t="s">
        <v>101</v>
      </c>
      <c r="R36" s="65"/>
      <c r="S36" s="66"/>
      <c r="T36" s="67"/>
      <c r="U36" s="51"/>
      <c r="V36" s="51"/>
      <c r="W36" s="51"/>
      <c r="X36" s="51"/>
      <c r="Y36" s="51"/>
      <c r="Z36" s="51"/>
      <c r="AA36" s="51"/>
      <c r="AB36" s="51"/>
      <c r="AC36" s="51"/>
      <c r="AD36" s="51"/>
    </row>
    <row r="37" spans="2:39" ht="15.75" customHeight="1" x14ac:dyDescent="0.2">
      <c r="B37" s="61" t="s">
        <v>102</v>
      </c>
      <c r="C37" s="65"/>
      <c r="D37" s="66"/>
      <c r="E37" s="67"/>
      <c r="F37" s="52"/>
      <c r="G37" s="61" t="s">
        <v>102</v>
      </c>
      <c r="H37" s="65"/>
      <c r="I37" s="66"/>
      <c r="J37" s="67"/>
      <c r="K37" s="52"/>
      <c r="L37" s="61" t="s">
        <v>102</v>
      </c>
      <c r="M37" s="65"/>
      <c r="N37" s="66"/>
      <c r="O37" s="67"/>
      <c r="P37" s="52"/>
      <c r="Q37" s="61" t="s">
        <v>102</v>
      </c>
      <c r="R37" s="65"/>
      <c r="S37" s="66"/>
      <c r="T37" s="67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2:39" ht="15.75" customHeight="1" x14ac:dyDescent="0.2">
      <c r="B38" s="61" t="s">
        <v>103</v>
      </c>
      <c r="C38" s="65"/>
      <c r="D38" s="66"/>
      <c r="E38" s="67"/>
      <c r="F38" s="52"/>
      <c r="G38" s="61" t="s">
        <v>103</v>
      </c>
      <c r="H38" s="65"/>
      <c r="I38" s="66"/>
      <c r="J38" s="67"/>
      <c r="K38" s="52"/>
      <c r="L38" s="61" t="s">
        <v>103</v>
      </c>
      <c r="M38" s="65"/>
      <c r="N38" s="66"/>
      <c r="O38" s="67"/>
      <c r="P38" s="52"/>
      <c r="Q38" s="61" t="s">
        <v>103</v>
      </c>
      <c r="R38" s="65"/>
      <c r="S38" s="66"/>
      <c r="T38" s="67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2:39" ht="15.75" customHeight="1" x14ac:dyDescent="0.2">
      <c r="B39" s="68" t="s">
        <v>104</v>
      </c>
      <c r="C39" s="69"/>
      <c r="D39" s="70"/>
      <c r="E39" s="71"/>
      <c r="F39" s="52"/>
      <c r="G39" s="68" t="s">
        <v>104</v>
      </c>
      <c r="H39" s="69"/>
      <c r="I39" s="70"/>
      <c r="J39" s="71"/>
      <c r="K39" s="52"/>
      <c r="L39" s="68" t="s">
        <v>104</v>
      </c>
      <c r="M39" s="69"/>
      <c r="N39" s="70"/>
      <c r="O39" s="71"/>
      <c r="P39" s="52"/>
      <c r="Q39" s="68" t="s">
        <v>104</v>
      </c>
      <c r="R39" s="69"/>
      <c r="S39" s="70"/>
      <c r="T39" s="7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2:39" ht="15.75" customHeight="1" x14ac:dyDescent="0.2">
      <c r="B40" s="94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2:39" ht="15.75" customHeight="1" x14ac:dyDescent="0.2">
      <c r="B41" s="158" t="str">
        <f>Luuranko!H11</f>
        <v>-</v>
      </c>
      <c r="C41" s="140"/>
      <c r="D41" s="140"/>
      <c r="E41" s="141"/>
      <c r="F41" s="76"/>
      <c r="G41" s="158" t="str">
        <f>Luuranko!P11</f>
        <v>-</v>
      </c>
      <c r="H41" s="140"/>
      <c r="I41" s="140"/>
      <c r="J41" s="141"/>
      <c r="K41" s="76"/>
      <c r="L41" s="158" t="str">
        <f>Luuranko!X11</f>
        <v>-</v>
      </c>
      <c r="M41" s="140"/>
      <c r="N41" s="140"/>
      <c r="O41" s="141"/>
      <c r="P41" s="76"/>
      <c r="Q41" s="158" t="str">
        <f>Luuranko!AF11</f>
        <v>-</v>
      </c>
      <c r="R41" s="140"/>
      <c r="S41" s="140"/>
      <c r="T41" s="14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2:39" ht="15.75" customHeight="1" x14ac:dyDescent="0.2">
      <c r="B42" s="156" t="str">
        <f>Luuranko!I11</f>
        <v>-</v>
      </c>
      <c r="C42" s="114"/>
      <c r="D42" s="114"/>
      <c r="E42" s="134"/>
      <c r="F42" s="76"/>
      <c r="G42" s="156" t="str">
        <f>Luuranko!Q11</f>
        <v>-</v>
      </c>
      <c r="H42" s="114"/>
      <c r="I42" s="114"/>
      <c r="J42" s="134"/>
      <c r="K42" s="76"/>
      <c r="L42" s="156" t="str">
        <f>Luuranko!Y11</f>
        <v>-</v>
      </c>
      <c r="M42" s="114"/>
      <c r="N42" s="114"/>
      <c r="O42" s="134"/>
      <c r="P42" s="76"/>
      <c r="Q42" s="156" t="str">
        <f>Luuranko!AG11</f>
        <v>-</v>
      </c>
      <c r="R42" s="114"/>
      <c r="S42" s="114"/>
      <c r="T42" s="134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2:39" ht="15.75" customHeight="1" x14ac:dyDescent="0.2">
      <c r="B43" s="133"/>
      <c r="C43" s="114"/>
      <c r="D43" s="114"/>
      <c r="E43" s="134"/>
      <c r="F43" s="76"/>
      <c r="G43" s="133"/>
      <c r="H43" s="114"/>
      <c r="I43" s="114"/>
      <c r="J43" s="134"/>
      <c r="K43" s="76"/>
      <c r="L43" s="133"/>
      <c r="M43" s="114"/>
      <c r="N43" s="114"/>
      <c r="O43" s="134"/>
      <c r="P43" s="76"/>
      <c r="Q43" s="133"/>
      <c r="R43" s="114"/>
      <c r="S43" s="114"/>
      <c r="T43" s="134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2:39" ht="15.75" customHeight="1" x14ac:dyDescent="0.2">
      <c r="B44" s="135"/>
      <c r="C44" s="121"/>
      <c r="D44" s="121"/>
      <c r="E44" s="136"/>
      <c r="F44" s="94"/>
      <c r="G44" s="135"/>
      <c r="H44" s="121"/>
      <c r="I44" s="121"/>
      <c r="J44" s="136"/>
      <c r="K44" s="94"/>
      <c r="L44" s="135"/>
      <c r="M44" s="121"/>
      <c r="N44" s="121"/>
      <c r="O44" s="136"/>
      <c r="P44" s="76"/>
      <c r="Q44" s="135"/>
      <c r="R44" s="121"/>
      <c r="S44" s="121"/>
      <c r="T44" s="136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2:39" ht="15.75" customHeight="1" x14ac:dyDescent="0.2">
      <c r="B45" s="89" t="s">
        <v>96</v>
      </c>
      <c r="C45" s="90" t="s">
        <v>97</v>
      </c>
      <c r="D45" s="91" t="s">
        <v>98</v>
      </c>
      <c r="E45" s="92" t="s">
        <v>99</v>
      </c>
      <c r="F45" s="94"/>
      <c r="G45" s="89" t="s">
        <v>96</v>
      </c>
      <c r="H45" s="90" t="s">
        <v>97</v>
      </c>
      <c r="I45" s="91" t="s">
        <v>98</v>
      </c>
      <c r="J45" s="92" t="s">
        <v>99</v>
      </c>
      <c r="K45" s="94"/>
      <c r="L45" s="89" t="s">
        <v>96</v>
      </c>
      <c r="M45" s="90" t="s">
        <v>97</v>
      </c>
      <c r="N45" s="91" t="s">
        <v>98</v>
      </c>
      <c r="O45" s="92" t="s">
        <v>99</v>
      </c>
      <c r="P45" s="76"/>
      <c r="Q45" s="89" t="s">
        <v>96</v>
      </c>
      <c r="R45" s="90" t="s">
        <v>97</v>
      </c>
      <c r="S45" s="91" t="s">
        <v>98</v>
      </c>
      <c r="T45" s="92" t="s">
        <v>99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2:39" ht="15.75" customHeight="1" x14ac:dyDescent="0.2">
      <c r="B46" s="61" t="s">
        <v>100</v>
      </c>
      <c r="C46" s="62"/>
      <c r="D46" s="63"/>
      <c r="E46" s="64"/>
      <c r="F46" s="52"/>
      <c r="G46" s="61" t="s">
        <v>100</v>
      </c>
      <c r="H46" s="62"/>
      <c r="I46" s="63"/>
      <c r="J46" s="64"/>
      <c r="K46" s="52"/>
      <c r="L46" s="61" t="s">
        <v>100</v>
      </c>
      <c r="M46" s="62"/>
      <c r="N46" s="63"/>
      <c r="O46" s="64"/>
      <c r="P46" s="55"/>
      <c r="Q46" s="61" t="s">
        <v>100</v>
      </c>
      <c r="R46" s="62"/>
      <c r="S46" s="63"/>
      <c r="T46" s="64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2:39" ht="15.75" customHeight="1" x14ac:dyDescent="0.2">
      <c r="B47" s="61" t="s">
        <v>101</v>
      </c>
      <c r="C47" s="65"/>
      <c r="D47" s="66"/>
      <c r="E47" s="67"/>
      <c r="F47" s="52"/>
      <c r="G47" s="61" t="s">
        <v>101</v>
      </c>
      <c r="H47" s="65"/>
      <c r="I47" s="66"/>
      <c r="J47" s="67"/>
      <c r="K47" s="52"/>
      <c r="L47" s="61" t="s">
        <v>101</v>
      </c>
      <c r="M47" s="65"/>
      <c r="N47" s="66"/>
      <c r="O47" s="67"/>
      <c r="P47" s="55"/>
      <c r="Q47" s="61" t="s">
        <v>101</v>
      </c>
      <c r="R47" s="65"/>
      <c r="S47" s="66"/>
      <c r="T47" s="67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2:39" ht="15.75" customHeight="1" x14ac:dyDescent="0.2">
      <c r="B48" s="61" t="s">
        <v>102</v>
      </c>
      <c r="C48" s="65"/>
      <c r="D48" s="66"/>
      <c r="E48" s="67"/>
      <c r="F48" s="52"/>
      <c r="G48" s="61" t="s">
        <v>102</v>
      </c>
      <c r="H48" s="65"/>
      <c r="I48" s="66"/>
      <c r="J48" s="67"/>
      <c r="K48" s="52"/>
      <c r="L48" s="61" t="s">
        <v>102</v>
      </c>
      <c r="M48" s="65"/>
      <c r="N48" s="66"/>
      <c r="O48" s="67"/>
      <c r="P48" s="52"/>
      <c r="Q48" s="61" t="s">
        <v>102</v>
      </c>
      <c r="R48" s="65"/>
      <c r="S48" s="66"/>
      <c r="T48" s="67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  <row r="49" spans="2:30" ht="15.75" customHeight="1" x14ac:dyDescent="0.2">
      <c r="B49" s="61" t="s">
        <v>103</v>
      </c>
      <c r="C49" s="65"/>
      <c r="D49" s="66"/>
      <c r="E49" s="67"/>
      <c r="F49" s="52"/>
      <c r="G49" s="61" t="s">
        <v>103</v>
      </c>
      <c r="H49" s="65"/>
      <c r="I49" s="66"/>
      <c r="J49" s="67"/>
      <c r="K49" s="52"/>
      <c r="L49" s="61" t="s">
        <v>103</v>
      </c>
      <c r="M49" s="65"/>
      <c r="N49" s="66"/>
      <c r="O49" s="67"/>
      <c r="P49" s="52"/>
      <c r="Q49" s="61" t="s">
        <v>103</v>
      </c>
      <c r="R49" s="65"/>
      <c r="S49" s="66"/>
      <c r="T49" s="67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2:30" ht="15.75" customHeight="1" x14ac:dyDescent="0.2">
      <c r="B50" s="68" t="s">
        <v>104</v>
      </c>
      <c r="C50" s="69"/>
      <c r="D50" s="70"/>
      <c r="E50" s="71"/>
      <c r="F50" s="52"/>
      <c r="G50" s="68" t="s">
        <v>104</v>
      </c>
      <c r="H50" s="69"/>
      <c r="I50" s="70"/>
      <c r="J50" s="71"/>
      <c r="K50" s="52"/>
      <c r="L50" s="68" t="s">
        <v>104</v>
      </c>
      <c r="M50" s="69"/>
      <c r="N50" s="70"/>
      <c r="O50" s="71"/>
      <c r="P50" s="52"/>
      <c r="Q50" s="68" t="s">
        <v>104</v>
      </c>
      <c r="R50" s="69"/>
      <c r="S50" s="70"/>
      <c r="T50" s="7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2:30" ht="15.75" customHeight="1" x14ac:dyDescent="0.2">
      <c r="B51" s="94"/>
      <c r="C51" s="94"/>
      <c r="D51" s="94"/>
      <c r="E51" s="94"/>
      <c r="F51" s="94"/>
      <c r="G51" s="76"/>
      <c r="H51" s="76"/>
      <c r="I51" s="76"/>
      <c r="J51" s="76"/>
      <c r="K51" s="94"/>
      <c r="L51" s="76"/>
      <c r="M51" s="76"/>
      <c r="N51" s="76"/>
      <c r="O51" s="76"/>
      <c r="P51" s="76"/>
      <c r="Q51" s="76"/>
      <c r="R51" s="76"/>
      <c r="S51" s="76"/>
      <c r="T51" s="76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2:30" ht="15.75" customHeight="1" x14ac:dyDescent="0.2">
      <c r="B52" s="158" t="str">
        <f>GPP!A3</f>
        <v>GPP</v>
      </c>
      <c r="C52" s="140"/>
      <c r="D52" s="140"/>
      <c r="E52" s="141"/>
      <c r="F52" s="94"/>
      <c r="G52" s="158" t="str">
        <f>GPP!A3</f>
        <v>GPP</v>
      </c>
      <c r="H52" s="140"/>
      <c r="I52" s="140"/>
      <c r="J52" s="141"/>
      <c r="K52" s="94"/>
      <c r="L52" s="158" t="str">
        <f>GPP!A3</f>
        <v>GPP</v>
      </c>
      <c r="M52" s="140"/>
      <c r="N52" s="140"/>
      <c r="O52" s="141"/>
      <c r="P52" s="76"/>
      <c r="Q52" s="158" t="str">
        <f>GPP!A3</f>
        <v>GPP</v>
      </c>
      <c r="R52" s="140"/>
      <c r="S52" s="140"/>
      <c r="T52" s="14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2:30" ht="15.75" customHeight="1" x14ac:dyDescent="0.2">
      <c r="B53" s="156" t="str">
        <f>GPP!B11</f>
        <v>-</v>
      </c>
      <c r="C53" s="114"/>
      <c r="D53" s="114"/>
      <c r="E53" s="134"/>
      <c r="F53" s="94"/>
      <c r="G53" s="156" t="str">
        <f>GPP!C11</f>
        <v>-</v>
      </c>
      <c r="H53" s="114"/>
      <c r="I53" s="114"/>
      <c r="J53" s="134"/>
      <c r="K53" s="94"/>
      <c r="L53" s="156" t="str">
        <f>GPP!D11</f>
        <v>-</v>
      </c>
      <c r="M53" s="114"/>
      <c r="N53" s="114"/>
      <c r="O53" s="134"/>
      <c r="P53" s="76"/>
      <c r="Q53" s="156" t="str">
        <f>GPP!E11</f>
        <v>-</v>
      </c>
      <c r="R53" s="114"/>
      <c r="S53" s="114"/>
      <c r="T53" s="134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  <row r="54" spans="2:30" ht="15.75" customHeight="1" x14ac:dyDescent="0.2">
      <c r="B54" s="133"/>
      <c r="C54" s="114"/>
      <c r="D54" s="114"/>
      <c r="E54" s="134"/>
      <c r="F54" s="94"/>
      <c r="G54" s="133"/>
      <c r="H54" s="114"/>
      <c r="I54" s="114"/>
      <c r="J54" s="134"/>
      <c r="K54" s="94"/>
      <c r="L54" s="133"/>
      <c r="M54" s="114"/>
      <c r="N54" s="114"/>
      <c r="O54" s="134"/>
      <c r="P54" s="76"/>
      <c r="Q54" s="133"/>
      <c r="R54" s="114"/>
      <c r="S54" s="114"/>
      <c r="T54" s="134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2:30" ht="15.75" customHeight="1" x14ac:dyDescent="0.2">
      <c r="B55" s="135"/>
      <c r="C55" s="121"/>
      <c r="D55" s="121"/>
      <c r="E55" s="136"/>
      <c r="F55" s="94"/>
      <c r="G55" s="135"/>
      <c r="H55" s="121"/>
      <c r="I55" s="121"/>
      <c r="J55" s="136"/>
      <c r="K55" s="94"/>
      <c r="L55" s="135"/>
      <c r="M55" s="121"/>
      <c r="N55" s="121"/>
      <c r="O55" s="136"/>
      <c r="P55" s="76"/>
      <c r="Q55" s="135"/>
      <c r="R55" s="121"/>
      <c r="S55" s="121"/>
      <c r="T55" s="136"/>
      <c r="U55" s="51"/>
      <c r="V55" s="51"/>
      <c r="W55" s="51"/>
      <c r="X55" s="51"/>
      <c r="Y55" s="51"/>
      <c r="Z55" s="51"/>
      <c r="AA55" s="51"/>
      <c r="AB55" s="51"/>
      <c r="AC55" s="51"/>
      <c r="AD55" s="51"/>
    </row>
    <row r="56" spans="2:30" ht="15.75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2:30" ht="32.25" customHeight="1" x14ac:dyDescent="0.2">
      <c r="B57" s="74" t="s">
        <v>105</v>
      </c>
      <c r="C57" s="75"/>
      <c r="D57" s="76"/>
      <c r="E57" s="76"/>
      <c r="F57" s="76"/>
      <c r="G57" s="74" t="s">
        <v>105</v>
      </c>
      <c r="H57" s="75"/>
      <c r="I57" s="76"/>
      <c r="J57" s="76"/>
      <c r="K57" s="76"/>
      <c r="L57" s="74" t="s">
        <v>105</v>
      </c>
      <c r="M57" s="75"/>
      <c r="N57" s="76"/>
      <c r="O57" s="76"/>
      <c r="P57" s="76"/>
      <c r="Q57" s="74" t="s">
        <v>105</v>
      </c>
      <c r="R57" s="75"/>
      <c r="S57" s="76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</row>
    <row r="58" spans="2:30" ht="15.75" customHeight="1" x14ac:dyDescent="0.2">
      <c r="B58" s="77" t="s">
        <v>106</v>
      </c>
      <c r="C58" s="78"/>
      <c r="D58" s="76"/>
      <c r="E58" s="76"/>
      <c r="F58" s="76"/>
      <c r="G58" s="77" t="s">
        <v>106</v>
      </c>
      <c r="H58" s="78"/>
      <c r="I58" s="76"/>
      <c r="J58" s="76"/>
      <c r="K58" s="76"/>
      <c r="L58" s="77" t="s">
        <v>106</v>
      </c>
      <c r="M58" s="78"/>
      <c r="N58" s="76"/>
      <c r="O58" s="76"/>
      <c r="P58" s="76"/>
      <c r="Q58" s="77" t="s">
        <v>106</v>
      </c>
      <c r="R58" s="78"/>
      <c r="S58" s="76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</row>
    <row r="59" spans="2:30" ht="15.75" customHeight="1" x14ac:dyDescent="0.2">
      <c r="B59" s="51"/>
      <c r="C59" s="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ht="15.75" customHeigh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2:30" ht="15.7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2:30" ht="15.75" customHeigh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2:30" ht="15.75" customHeight="1" x14ac:dyDescent="0.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2:30" ht="15.75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2:30" ht="15.75" customHeigh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2:30" ht="15.75" customHeight="1" x14ac:dyDescent="0.2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</row>
    <row r="67" spans="2:30" ht="15.75" customHeight="1" x14ac:dyDescent="0.2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2:30" ht="15.75" customHeight="1" x14ac:dyDescent="0.2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2:30" ht="15.75" customHeight="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2:30" ht="15.75" customHeight="1" x14ac:dyDescent="0.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2:30" ht="15.75" customHeight="1" x14ac:dyDescent="0.2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2:30" ht="15.75" customHeight="1" x14ac:dyDescent="0.2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2:30" ht="15.75" customHeight="1" x14ac:dyDescent="0.2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2:30" ht="15.75" customHeight="1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2:30" ht="15.75" customHeigh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2:30" ht="15.75" customHeight="1" x14ac:dyDescent="0.2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2:30" ht="15.75" customHeight="1" x14ac:dyDescent="0.2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2:30" ht="15.75" customHeight="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2:30" ht="15.75" customHeight="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2:30" ht="15.75" customHeigh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2:30" ht="15.75" customHeight="1" x14ac:dyDescent="0.2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2:30" ht="15.75" customHeight="1" x14ac:dyDescent="0.2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2:30" ht="15.75" customHeight="1" x14ac:dyDescent="0.2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2:30" ht="15.75" customHeight="1" x14ac:dyDescent="0.2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2:30" ht="15.75" customHeight="1" x14ac:dyDescent="0.2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</row>
    <row r="86" spans="2:30" ht="15.75" customHeight="1" x14ac:dyDescent="0.2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</row>
    <row r="87" spans="2:30" ht="15.75" customHeight="1" x14ac:dyDescent="0.2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</row>
    <row r="88" spans="2:30" ht="15.75" customHeight="1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2:30" ht="15.75" customHeight="1" x14ac:dyDescent="0.2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</row>
    <row r="90" spans="2:30" ht="15.75" customHeight="1" x14ac:dyDescent="0.2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</row>
    <row r="91" spans="2:30" ht="15.75" customHeigh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2:30" ht="15.75" customHeight="1" x14ac:dyDescent="0.2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2:30" ht="15.75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2:30" ht="15.75" customHeight="1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2:30" ht="15.75" customHeight="1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6" spans="2:30" ht="15.75" customHeight="1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</row>
    <row r="97" spans="2:30" ht="15.75" customHeigh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</row>
    <row r="98" spans="2:30" ht="15.75" customHeigh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</row>
    <row r="99" spans="2:30" ht="15.75" customHeigh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</row>
    <row r="100" spans="2:30" ht="15.75" customHeigh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</row>
    <row r="101" spans="2:30" ht="15.75" customHeigh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</row>
    <row r="102" spans="2:30" ht="15.75" customHeight="1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</row>
    <row r="103" spans="2:30" ht="15.75" customHeight="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</row>
    <row r="104" spans="2:30" ht="15.75" customHeight="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</row>
    <row r="105" spans="2:30" ht="15.75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</row>
    <row r="106" spans="2:30" ht="15.75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</row>
    <row r="107" spans="2:30" ht="15.75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</row>
    <row r="108" spans="2:30" ht="15.75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</row>
    <row r="109" spans="2:30" ht="15.75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</row>
    <row r="110" spans="2:30" ht="15.75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</row>
    <row r="111" spans="2:30" ht="15.75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</row>
    <row r="112" spans="2:30" ht="15.75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2:30" ht="15.75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2:30" ht="15.75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2:30" ht="15.75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</row>
    <row r="116" spans="2:30" ht="15.75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</row>
    <row r="117" spans="2:30" ht="15.75" customHeight="1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</row>
    <row r="118" spans="2:30" ht="15.75" customHeight="1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</row>
    <row r="119" spans="2:30" ht="15.75" customHeight="1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</row>
    <row r="120" spans="2:30" ht="15.75" customHeight="1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</row>
    <row r="121" spans="2:30" ht="15.75" customHeight="1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</row>
    <row r="122" spans="2:30" ht="15.75" customHeight="1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</row>
    <row r="123" spans="2:30" ht="15.75" customHeight="1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</row>
    <row r="124" spans="2:30" ht="15.75" customHeight="1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</row>
    <row r="125" spans="2:30" ht="15.75" customHeight="1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</row>
    <row r="126" spans="2:30" ht="15.75" customHeight="1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</row>
    <row r="127" spans="2:30" ht="15.75" customHeight="1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2:30" ht="15.75" customHeigh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2:30" ht="15.75" customHeight="1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</row>
    <row r="130" spans="2:30" ht="15.75" customHeight="1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</row>
    <row r="131" spans="2:30" ht="15.75" customHeight="1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</row>
    <row r="132" spans="2:30" ht="15.75" customHeight="1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</row>
    <row r="133" spans="2:30" ht="15.75" customHeight="1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</row>
    <row r="134" spans="2:30" ht="15.75" customHeight="1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</row>
    <row r="135" spans="2:30" ht="15.75" customHeigh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</row>
    <row r="136" spans="2:30" ht="15.75" customHeigh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</row>
    <row r="137" spans="2:30" ht="15.75" customHeight="1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</row>
    <row r="138" spans="2:30" ht="15.75" customHeight="1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</row>
    <row r="139" spans="2:30" ht="15.75" customHeigh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</row>
    <row r="140" spans="2:30" ht="15.75" customHeight="1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</row>
    <row r="141" spans="2:30" ht="15.75" customHeight="1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</row>
    <row r="142" spans="2:30" ht="15.75" customHeight="1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</row>
    <row r="143" spans="2:30" ht="15.75" customHeight="1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2:30" ht="15.75" customHeigh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2:30" ht="15.75" customHeight="1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2:30" ht="15.75" customHeight="1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2:30" ht="15.75" customHeight="1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2:30" ht="15.75" customHeight="1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2:30" ht="15.75" customHeight="1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2:30" ht="15.75" customHeight="1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2:30" ht="15.75" customHeight="1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2:30" ht="15.75" customHeight="1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2:30" ht="15.75" customHeight="1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2:30" ht="15.75" customHeight="1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</row>
    <row r="155" spans="2:30" ht="15.75" customHeight="1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</row>
    <row r="156" spans="2:30" ht="15.75" customHeight="1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</row>
    <row r="157" spans="2:30" ht="15.75" customHeight="1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</row>
    <row r="158" spans="2:30" ht="15.75" customHeight="1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</row>
    <row r="159" spans="2:30" ht="15.75" customHeight="1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</row>
    <row r="160" spans="2:30" ht="15.75" customHeight="1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</row>
    <row r="161" spans="2:30" ht="15.75" customHeight="1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</row>
    <row r="162" spans="2:30" ht="15.75" customHeight="1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2:30" ht="15.75" customHeight="1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2:30" ht="15.75" customHeight="1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</row>
    <row r="165" spans="2:30" ht="15.75" customHeight="1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</row>
    <row r="166" spans="2:30" ht="15.75" customHeight="1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</row>
    <row r="167" spans="2:30" ht="15.75" customHeight="1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</row>
    <row r="168" spans="2:30" ht="15.75" customHeight="1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</row>
    <row r="169" spans="2:30" ht="15.75" customHeight="1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</row>
    <row r="170" spans="2:30" ht="15.75" customHeight="1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</row>
    <row r="171" spans="2:30" ht="15.75" customHeight="1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</row>
    <row r="172" spans="2:30" ht="15.75" customHeight="1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5.75" customHeight="1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</row>
    <row r="174" spans="2:30" ht="15.75" customHeight="1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</row>
    <row r="175" spans="2:30" ht="15.75" customHeight="1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</row>
    <row r="176" spans="2:30" ht="15.75" customHeigh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</row>
    <row r="177" spans="2:30" ht="15.75" customHeight="1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2:30" ht="15.75" customHeight="1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2:30" ht="15.75" customHeight="1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2:30" ht="15.75" customHeight="1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2:30" ht="15.75" customHeigh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2:30" ht="15.75" customHeigh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2:30" ht="15.75" customHeigh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2:30" ht="15.75" customHeigh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2:30" ht="15.75" customHeight="1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2:30" ht="15.75" customHeight="1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2:30" ht="15.75" customHeight="1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2:30" ht="15.75" customHeight="1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</row>
    <row r="189" spans="2:30" ht="15.75" customHeigh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</row>
    <row r="190" spans="2:30" ht="15.75" customHeigh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</row>
    <row r="191" spans="2:30" ht="15.75" customHeigh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</row>
    <row r="192" spans="2:30" ht="15.75" customHeigh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</row>
    <row r="193" spans="2:30" ht="15.75" customHeigh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</row>
    <row r="194" spans="2:30" ht="15.75" customHeigh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</row>
    <row r="195" spans="2:30" ht="15.75" customHeigh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</row>
    <row r="196" spans="2:30" ht="15.75" customHeigh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2:30" ht="15.75" customHeigh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2:30" ht="15.75" customHeigh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</row>
    <row r="199" spans="2:30" ht="15.75" customHeigh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</row>
    <row r="200" spans="2:30" ht="15.75" customHeigh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</row>
    <row r="201" spans="2:30" ht="15.75" customHeigh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</row>
    <row r="202" spans="2:30" ht="15.75" customHeigh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</row>
    <row r="203" spans="2:30" ht="15.75" customHeigh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</row>
    <row r="204" spans="2:30" ht="15.75" customHeigh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</row>
    <row r="205" spans="2:30" ht="15.75" customHeigh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</row>
    <row r="206" spans="2:30" ht="15.75" customHeigh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</row>
    <row r="207" spans="2:30" ht="15.75" customHeigh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</row>
    <row r="208" spans="2:30" ht="15.75" customHeight="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</row>
    <row r="209" spans="2:30" ht="15.75" customHeight="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</row>
    <row r="210" spans="2:30" ht="15.75" customHeight="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</row>
    <row r="211" spans="2:30" ht="15.75" customHeight="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</row>
    <row r="212" spans="2:30" ht="15.75" customHeight="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2:30" ht="15.75" customHeight="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2:30" ht="15.75" customHeight="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2:30" ht="15.75" customHeight="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2:30" ht="15.75" customHeight="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2:30" ht="15.75" customHeight="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2:30" ht="15.75" customHeigh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2:30" ht="15.75" customHeigh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2:30" ht="15.75" customHeigh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</row>
    <row r="221" spans="2:30" ht="15.75" customHeigh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</row>
    <row r="222" spans="2:30" ht="15.75" customHeigh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</row>
    <row r="223" spans="2:30" ht="15.75" customHeigh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</row>
    <row r="224" spans="2:30" ht="15.75" customHeigh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</row>
    <row r="225" spans="2:30" ht="15.75" customHeigh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</row>
    <row r="226" spans="2:30" ht="15.75" customHeigh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</row>
    <row r="227" spans="2:30" ht="15.75" customHeigh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</row>
    <row r="228" spans="2:30" ht="15.75" customHeigh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</row>
    <row r="229" spans="2:30" ht="15.75" customHeigh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2:30" ht="15.75" customHeigh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</row>
    <row r="231" spans="2:30" ht="15.75" customHeigh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</row>
    <row r="232" spans="2:30" ht="15.75" customHeight="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</row>
    <row r="233" spans="2:30" ht="15.75" customHeight="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</row>
    <row r="234" spans="2:30" ht="15.75" customHeight="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</row>
    <row r="235" spans="2:30" ht="15.75" customHeight="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</row>
    <row r="236" spans="2:30" ht="15.75" customHeight="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</row>
    <row r="237" spans="2:30" ht="15.75" customHeight="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</row>
    <row r="238" spans="2:30" ht="15.75" customHeight="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</row>
    <row r="239" spans="2:30" ht="15.75" customHeight="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</row>
    <row r="240" spans="2:30" ht="15.75" customHeight="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</row>
    <row r="241" spans="2:30" ht="15.75" customHeight="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</row>
    <row r="242" spans="2:30" ht="15.75" customHeight="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</row>
    <row r="243" spans="2:30" ht="15.75" customHeight="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</row>
    <row r="244" spans="2:30" ht="15.75" customHeight="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</row>
    <row r="245" spans="2:30" ht="15.75" customHeight="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2:30" ht="15.75" customHeight="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2:30" ht="15.75" customHeight="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2:30" ht="15.75" customHeight="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2:30" ht="15.75" customHeight="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2:30" ht="15.75" customHeight="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2:30" ht="15.75" customHeight="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2:30" ht="15.75" customHeight="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2:30" ht="15.75" customHeight="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5.75" customHeight="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2:30" ht="15.75" customHeight="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</row>
    <row r="256" spans="2:30" ht="15.75" customHeight="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</row>
    <row r="257" spans="2:30" ht="15.75" customHeight="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</row>
    <row r="258" spans="2:30" ht="15.75" customHeight="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</row>
    <row r="259" spans="2:30" ht="15.75" customHeight="1" x14ac:dyDescent="0.2"/>
    <row r="260" spans="2:30" ht="15.75" customHeight="1" x14ac:dyDescent="0.2"/>
    <row r="261" spans="2:30" ht="15.75" customHeight="1" x14ac:dyDescent="0.2"/>
    <row r="262" spans="2:30" ht="15.75" customHeight="1" x14ac:dyDescent="0.2"/>
    <row r="263" spans="2:30" ht="15.75" customHeight="1" x14ac:dyDescent="0.2"/>
    <row r="264" spans="2:30" ht="15.75" customHeight="1" x14ac:dyDescent="0.2"/>
    <row r="265" spans="2:30" ht="15.75" customHeight="1" x14ac:dyDescent="0.2"/>
    <row r="266" spans="2:30" ht="15.75" customHeight="1" x14ac:dyDescent="0.2"/>
    <row r="267" spans="2:30" ht="15.75" customHeight="1" x14ac:dyDescent="0.2"/>
    <row r="268" spans="2:30" ht="15.75" customHeight="1" x14ac:dyDescent="0.2"/>
    <row r="269" spans="2:30" ht="15.75" customHeight="1" x14ac:dyDescent="0.2"/>
    <row r="270" spans="2:30" ht="15.75" customHeight="1" x14ac:dyDescent="0.2"/>
    <row r="271" spans="2:30" ht="15.75" customHeight="1" x14ac:dyDescent="0.2"/>
    <row r="272" spans="2:30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8">
    <mergeCell ref="Q41:T41"/>
    <mergeCell ref="Q42:T44"/>
    <mergeCell ref="G31:J33"/>
    <mergeCell ref="L31:O33"/>
    <mergeCell ref="Q31:T33"/>
    <mergeCell ref="G41:J41"/>
    <mergeCell ref="L41:O41"/>
    <mergeCell ref="G42:J44"/>
    <mergeCell ref="L42:O44"/>
    <mergeCell ref="Q8:T8"/>
    <mergeCell ref="Q9:T11"/>
    <mergeCell ref="B1:T3"/>
    <mergeCell ref="B4:T5"/>
    <mergeCell ref="U5:Y5"/>
    <mergeCell ref="G6:J7"/>
    <mergeCell ref="Q6:T7"/>
    <mergeCell ref="U6:Y17"/>
    <mergeCell ref="L9:O11"/>
    <mergeCell ref="L6:O7"/>
    <mergeCell ref="L8:O8"/>
    <mergeCell ref="G8:J8"/>
    <mergeCell ref="B9:E11"/>
    <mergeCell ref="G9:J11"/>
    <mergeCell ref="L30:O30"/>
    <mergeCell ref="Q30:T30"/>
    <mergeCell ref="G19:J19"/>
    <mergeCell ref="L19:O19"/>
    <mergeCell ref="Q19:T19"/>
    <mergeCell ref="G20:J22"/>
    <mergeCell ref="L20:O22"/>
    <mergeCell ref="Q20:T22"/>
    <mergeCell ref="G30:J30"/>
    <mergeCell ref="G53:J55"/>
    <mergeCell ref="L53:O55"/>
    <mergeCell ref="Q53:T55"/>
    <mergeCell ref="B6:E7"/>
    <mergeCell ref="B8:E8"/>
    <mergeCell ref="B19:E19"/>
    <mergeCell ref="B20:E22"/>
    <mergeCell ref="B30:E30"/>
    <mergeCell ref="B31:E33"/>
    <mergeCell ref="B41:E41"/>
    <mergeCell ref="B53:E55"/>
    <mergeCell ref="B42:E44"/>
    <mergeCell ref="B52:E52"/>
    <mergeCell ref="G52:J52"/>
    <mergeCell ref="L52:O52"/>
    <mergeCell ref="Q52:T52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1000"/>
  <sheetViews>
    <sheetView workbookViewId="0"/>
  </sheetViews>
  <sheetFormatPr defaultColWidth="12.625" defaultRowHeight="15" customHeight="1" x14ac:dyDescent="0.2"/>
  <cols>
    <col min="1" max="1" width="9.25" customWidth="1"/>
    <col min="2" max="2" width="10.375" customWidth="1"/>
    <col min="3" max="3" width="8.625" customWidth="1"/>
    <col min="4" max="6" width="7" customWidth="1"/>
    <col min="7" max="7" width="10.375" customWidth="1"/>
    <col min="8" max="8" width="8.625" customWidth="1"/>
    <col min="9" max="11" width="7" customWidth="1"/>
    <col min="12" max="12" width="10.375" customWidth="1"/>
    <col min="13" max="13" width="8.625" customWidth="1"/>
    <col min="14" max="16" width="7" customWidth="1"/>
    <col min="17" max="17" width="10.625" customWidth="1"/>
    <col min="18" max="18" width="8.625" customWidth="1"/>
    <col min="19" max="28" width="7" customWidth="1"/>
    <col min="29" max="30" width="6.625" customWidth="1"/>
    <col min="31" max="39" width="11" customWidth="1"/>
  </cols>
  <sheetData>
    <row r="1" spans="1:39" ht="15" customHeight="1" x14ac:dyDescent="0.2"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51"/>
      <c r="V1" s="51"/>
      <c r="W1" s="51"/>
      <c r="X1" s="51"/>
      <c r="Y1" s="51"/>
      <c r="Z1" s="51"/>
      <c r="AA1" s="2"/>
      <c r="AB1" s="2"/>
      <c r="AC1" s="51"/>
      <c r="AD1" s="51"/>
    </row>
    <row r="2" spans="1:39" ht="15" customHeight="1" x14ac:dyDescent="0.2">
      <c r="B2" s="1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9"/>
      <c r="U2" s="51"/>
      <c r="V2" s="51"/>
      <c r="W2" s="51"/>
      <c r="X2" s="51"/>
      <c r="Y2" s="51"/>
      <c r="Z2" s="51"/>
      <c r="AA2" s="52"/>
      <c r="AB2" s="52"/>
      <c r="AC2" s="52"/>
      <c r="AD2" s="52"/>
    </row>
    <row r="3" spans="1:39" ht="15" customHeight="1" x14ac:dyDescent="0.2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  <c r="U3" s="51"/>
      <c r="V3" s="51"/>
      <c r="W3" s="51"/>
      <c r="X3" s="51"/>
      <c r="Y3" s="51"/>
      <c r="Z3" s="51"/>
      <c r="AA3" s="52"/>
      <c r="AB3" s="52"/>
      <c r="AC3" s="52"/>
      <c r="AD3" s="52"/>
      <c r="AE3" s="51"/>
    </row>
    <row r="4" spans="1:39" ht="15" customHeight="1" x14ac:dyDescent="0.2">
      <c r="A4" s="53" t="s">
        <v>107</v>
      </c>
      <c r="B4" s="155" t="s">
        <v>48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51"/>
      <c r="V4" s="51"/>
      <c r="W4" s="51"/>
      <c r="X4" s="51"/>
      <c r="Y4" s="51"/>
      <c r="Z4" s="51"/>
      <c r="AA4" s="52"/>
      <c r="AB4" s="52"/>
      <c r="AC4" s="52"/>
      <c r="AD4" s="52"/>
      <c r="AE4" s="51"/>
      <c r="AF4" s="1"/>
      <c r="AG4" s="1"/>
      <c r="AH4" s="1"/>
    </row>
    <row r="5" spans="1:39" ht="15" customHeight="1" x14ac:dyDescent="0.2">
      <c r="A5" s="79" t="e">
        <f>'Viikko 8'!A5+7</f>
        <v>#VALUE!</v>
      </c>
      <c r="B5" s="135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36"/>
      <c r="U5" s="142" t="s">
        <v>95</v>
      </c>
      <c r="V5" s="143"/>
      <c r="W5" s="143"/>
      <c r="X5" s="143"/>
      <c r="Y5" s="144"/>
      <c r="Z5" s="51"/>
      <c r="AA5" s="51"/>
      <c r="AB5" s="51"/>
      <c r="AC5" s="51"/>
      <c r="AD5" s="51"/>
      <c r="AE5" s="51"/>
    </row>
    <row r="6" spans="1:39" ht="15" customHeight="1" x14ac:dyDescent="0.2">
      <c r="A6" s="3"/>
      <c r="B6" s="157" t="s">
        <v>0</v>
      </c>
      <c r="C6" s="131"/>
      <c r="D6" s="131"/>
      <c r="E6" s="132"/>
      <c r="F6" s="87"/>
      <c r="G6" s="157" t="s">
        <v>2</v>
      </c>
      <c r="H6" s="131"/>
      <c r="I6" s="131"/>
      <c r="J6" s="132"/>
      <c r="K6" s="87"/>
      <c r="L6" s="157" t="s">
        <v>4</v>
      </c>
      <c r="M6" s="131"/>
      <c r="N6" s="131"/>
      <c r="O6" s="132"/>
      <c r="P6" s="88"/>
      <c r="Q6" s="157" t="s">
        <v>5</v>
      </c>
      <c r="R6" s="131"/>
      <c r="S6" s="131"/>
      <c r="T6" s="132"/>
      <c r="U6" s="145"/>
      <c r="V6" s="114"/>
      <c r="W6" s="114"/>
      <c r="X6" s="114"/>
      <c r="Y6" s="146"/>
      <c r="Z6" s="1"/>
      <c r="AA6" s="51"/>
      <c r="AB6" s="1"/>
      <c r="AC6" s="1"/>
      <c r="AD6" s="1"/>
      <c r="AE6" s="51"/>
    </row>
    <row r="7" spans="1:39" ht="15" customHeight="1" x14ac:dyDescent="0.2">
      <c r="A7" s="3"/>
      <c r="B7" s="135"/>
      <c r="C7" s="121"/>
      <c r="D7" s="121"/>
      <c r="E7" s="136"/>
      <c r="F7" s="87"/>
      <c r="G7" s="135"/>
      <c r="H7" s="121"/>
      <c r="I7" s="121"/>
      <c r="J7" s="136"/>
      <c r="K7" s="87"/>
      <c r="L7" s="135"/>
      <c r="M7" s="121"/>
      <c r="N7" s="121"/>
      <c r="O7" s="136"/>
      <c r="P7" s="88"/>
      <c r="Q7" s="135"/>
      <c r="R7" s="121"/>
      <c r="S7" s="121"/>
      <c r="T7" s="136"/>
      <c r="U7" s="147"/>
      <c r="V7" s="114"/>
      <c r="W7" s="114"/>
      <c r="X7" s="114"/>
      <c r="Y7" s="146"/>
      <c r="AA7" s="51"/>
      <c r="AE7" s="51"/>
    </row>
    <row r="8" spans="1:39" ht="15" customHeight="1" x14ac:dyDescent="0.2">
      <c r="B8" s="158" t="str">
        <f>Luuranko!B12</f>
        <v>-</v>
      </c>
      <c r="C8" s="140"/>
      <c r="D8" s="140"/>
      <c r="E8" s="141"/>
      <c r="F8" s="76"/>
      <c r="G8" s="158" t="str">
        <f>Luuranko!J12</f>
        <v>-</v>
      </c>
      <c r="H8" s="140"/>
      <c r="I8" s="140"/>
      <c r="J8" s="141"/>
      <c r="K8" s="76"/>
      <c r="L8" s="158" t="str">
        <f>Luuranko!R12</f>
        <v>-</v>
      </c>
      <c r="M8" s="140"/>
      <c r="N8" s="140"/>
      <c r="O8" s="141"/>
      <c r="P8" s="88"/>
      <c r="Q8" s="158" t="str">
        <f>Luuranko!Z12</f>
        <v>-</v>
      </c>
      <c r="R8" s="140"/>
      <c r="S8" s="140"/>
      <c r="T8" s="141"/>
      <c r="U8" s="147"/>
      <c r="V8" s="114"/>
      <c r="W8" s="114"/>
      <c r="X8" s="114"/>
      <c r="Y8" s="146"/>
      <c r="AA8" s="51"/>
      <c r="AE8" s="51"/>
    </row>
    <row r="9" spans="1:39" ht="15" customHeight="1" x14ac:dyDescent="0.2">
      <c r="B9" s="156" t="str">
        <f>Luuranko!C12</f>
        <v>-</v>
      </c>
      <c r="C9" s="114"/>
      <c r="D9" s="114"/>
      <c r="E9" s="134"/>
      <c r="F9" s="76"/>
      <c r="G9" s="156" t="str">
        <f>Luuranko!K12</f>
        <v>-</v>
      </c>
      <c r="H9" s="114"/>
      <c r="I9" s="114"/>
      <c r="J9" s="134"/>
      <c r="K9" s="76"/>
      <c r="L9" s="156" t="str">
        <f>Luuranko!S12</f>
        <v>-</v>
      </c>
      <c r="M9" s="114"/>
      <c r="N9" s="114"/>
      <c r="O9" s="134"/>
      <c r="P9" s="88"/>
      <c r="Q9" s="156" t="str">
        <f>Luuranko!AA12</f>
        <v>-</v>
      </c>
      <c r="R9" s="114"/>
      <c r="S9" s="114"/>
      <c r="T9" s="134"/>
      <c r="U9" s="147"/>
      <c r="V9" s="114"/>
      <c r="W9" s="114"/>
      <c r="X9" s="114"/>
      <c r="Y9" s="146"/>
      <c r="AA9" s="51"/>
      <c r="AE9" s="52"/>
      <c r="AF9" s="52"/>
      <c r="AG9" s="52"/>
      <c r="AH9" s="52"/>
    </row>
    <row r="10" spans="1:39" ht="15" customHeight="1" x14ac:dyDescent="0.2">
      <c r="B10" s="133"/>
      <c r="C10" s="114"/>
      <c r="D10" s="114"/>
      <c r="E10" s="134"/>
      <c r="F10" s="76"/>
      <c r="G10" s="133"/>
      <c r="H10" s="114"/>
      <c r="I10" s="114"/>
      <c r="J10" s="134"/>
      <c r="K10" s="76"/>
      <c r="L10" s="133"/>
      <c r="M10" s="114"/>
      <c r="N10" s="114"/>
      <c r="O10" s="134"/>
      <c r="P10" s="88"/>
      <c r="Q10" s="133"/>
      <c r="R10" s="114"/>
      <c r="S10" s="114"/>
      <c r="T10" s="134"/>
      <c r="U10" s="147"/>
      <c r="V10" s="114"/>
      <c r="W10" s="114"/>
      <c r="X10" s="114"/>
      <c r="Y10" s="146"/>
      <c r="AA10" s="51"/>
      <c r="AE10" s="52"/>
      <c r="AF10" s="52"/>
      <c r="AG10" s="52"/>
      <c r="AH10" s="52"/>
    </row>
    <row r="11" spans="1:39" ht="15" customHeight="1" x14ac:dyDescent="0.2">
      <c r="B11" s="133"/>
      <c r="C11" s="114"/>
      <c r="D11" s="114"/>
      <c r="E11" s="134"/>
      <c r="F11" s="76"/>
      <c r="G11" s="135"/>
      <c r="H11" s="121"/>
      <c r="I11" s="121"/>
      <c r="J11" s="136"/>
      <c r="K11" s="76"/>
      <c r="L11" s="135"/>
      <c r="M11" s="121"/>
      <c r="N11" s="121"/>
      <c r="O11" s="136"/>
      <c r="P11" s="88"/>
      <c r="Q11" s="135"/>
      <c r="R11" s="121"/>
      <c r="S11" s="121"/>
      <c r="T11" s="136"/>
      <c r="U11" s="147"/>
      <c r="V11" s="114"/>
      <c r="W11" s="114"/>
      <c r="X11" s="114"/>
      <c r="Y11" s="146"/>
      <c r="Z11" s="2"/>
      <c r="AA11" s="51"/>
      <c r="AB11" s="2"/>
      <c r="AC11" s="2"/>
      <c r="AD11" s="2"/>
      <c r="AE11" s="52"/>
      <c r="AF11" s="52"/>
      <c r="AG11" s="52"/>
      <c r="AH11" s="52"/>
    </row>
    <row r="12" spans="1:39" ht="15" customHeight="1" x14ac:dyDescent="0.2">
      <c r="B12" s="89" t="s">
        <v>96</v>
      </c>
      <c r="C12" s="90" t="s">
        <v>97</v>
      </c>
      <c r="D12" s="91" t="s">
        <v>98</v>
      </c>
      <c r="E12" s="92" t="s">
        <v>99</v>
      </c>
      <c r="F12" s="76"/>
      <c r="G12" s="89" t="s">
        <v>96</v>
      </c>
      <c r="H12" s="90" t="s">
        <v>97</v>
      </c>
      <c r="I12" s="91" t="s">
        <v>98</v>
      </c>
      <c r="J12" s="92" t="s">
        <v>99</v>
      </c>
      <c r="K12" s="76"/>
      <c r="L12" s="89" t="s">
        <v>96</v>
      </c>
      <c r="M12" s="90" t="s">
        <v>97</v>
      </c>
      <c r="N12" s="91" t="s">
        <v>98</v>
      </c>
      <c r="O12" s="92" t="s">
        <v>99</v>
      </c>
      <c r="P12" s="88"/>
      <c r="Q12" s="89" t="s">
        <v>96</v>
      </c>
      <c r="R12" s="90" t="s">
        <v>97</v>
      </c>
      <c r="S12" s="91" t="s">
        <v>98</v>
      </c>
      <c r="T12" s="92" t="s">
        <v>99</v>
      </c>
      <c r="U12" s="147"/>
      <c r="V12" s="114"/>
      <c r="W12" s="114"/>
      <c r="X12" s="114"/>
      <c r="Y12" s="146"/>
      <c r="AA12" s="51"/>
    </row>
    <row r="13" spans="1:39" ht="15" customHeight="1" x14ac:dyDescent="0.2">
      <c r="B13" s="61" t="s">
        <v>100</v>
      </c>
      <c r="C13" s="62"/>
      <c r="D13" s="63"/>
      <c r="E13" s="64"/>
      <c r="F13" s="52"/>
      <c r="G13" s="61" t="s">
        <v>100</v>
      </c>
      <c r="H13" s="62"/>
      <c r="I13" s="63"/>
      <c r="J13" s="64"/>
      <c r="K13" s="52"/>
      <c r="L13" s="61" t="s">
        <v>100</v>
      </c>
      <c r="M13" s="62"/>
      <c r="N13" s="63"/>
      <c r="O13" s="64"/>
      <c r="P13" s="55"/>
      <c r="Q13" s="61" t="s">
        <v>100</v>
      </c>
      <c r="R13" s="62"/>
      <c r="S13" s="63"/>
      <c r="T13" s="64"/>
      <c r="U13" s="147"/>
      <c r="V13" s="114"/>
      <c r="W13" s="114"/>
      <c r="X13" s="114"/>
      <c r="Y13" s="146"/>
      <c r="AA13" s="51"/>
      <c r="AE13" s="51"/>
      <c r="AF13" s="1"/>
      <c r="AG13" s="1"/>
      <c r="AH13" s="1"/>
      <c r="AI13" s="51"/>
      <c r="AJ13" s="1"/>
      <c r="AK13" s="1"/>
      <c r="AL13" s="1"/>
      <c r="AM13" s="51"/>
    </row>
    <row r="14" spans="1:39" ht="15" customHeight="1" x14ac:dyDescent="0.2">
      <c r="B14" s="61" t="s">
        <v>101</v>
      </c>
      <c r="C14" s="65"/>
      <c r="D14" s="66"/>
      <c r="E14" s="67"/>
      <c r="F14" s="52"/>
      <c r="G14" s="61" t="s">
        <v>101</v>
      </c>
      <c r="H14" s="65"/>
      <c r="I14" s="66"/>
      <c r="J14" s="67"/>
      <c r="K14" s="52"/>
      <c r="L14" s="61" t="s">
        <v>101</v>
      </c>
      <c r="M14" s="65"/>
      <c r="N14" s="66"/>
      <c r="O14" s="67"/>
      <c r="P14" s="55"/>
      <c r="Q14" s="61" t="s">
        <v>101</v>
      </c>
      <c r="R14" s="65"/>
      <c r="S14" s="66"/>
      <c r="T14" s="67"/>
      <c r="U14" s="147"/>
      <c r="V14" s="114"/>
      <c r="W14" s="114"/>
      <c r="X14" s="114"/>
      <c r="Y14" s="146"/>
      <c r="AA14" s="51"/>
      <c r="AE14" s="51"/>
      <c r="AI14" s="51"/>
      <c r="AM14" s="51"/>
    </row>
    <row r="15" spans="1:39" ht="15" customHeight="1" x14ac:dyDescent="0.2">
      <c r="B15" s="61" t="s">
        <v>102</v>
      </c>
      <c r="C15" s="65"/>
      <c r="D15" s="66"/>
      <c r="E15" s="67"/>
      <c r="F15" s="52"/>
      <c r="G15" s="61" t="s">
        <v>102</v>
      </c>
      <c r="H15" s="65"/>
      <c r="I15" s="66"/>
      <c r="J15" s="67"/>
      <c r="K15" s="52"/>
      <c r="L15" s="61" t="s">
        <v>102</v>
      </c>
      <c r="M15" s="65"/>
      <c r="N15" s="66"/>
      <c r="O15" s="67"/>
      <c r="P15" s="52"/>
      <c r="Q15" s="61" t="s">
        <v>102</v>
      </c>
      <c r="R15" s="65"/>
      <c r="S15" s="66"/>
      <c r="T15" s="67"/>
      <c r="U15" s="147"/>
      <c r="V15" s="114"/>
      <c r="W15" s="114"/>
      <c r="X15" s="114"/>
      <c r="Y15" s="146"/>
      <c r="AA15" s="51"/>
      <c r="AE15" s="51"/>
      <c r="AI15" s="51"/>
      <c r="AM15" s="51"/>
    </row>
    <row r="16" spans="1:39" ht="15" customHeight="1" x14ac:dyDescent="0.2">
      <c r="B16" s="61" t="s">
        <v>103</v>
      </c>
      <c r="C16" s="65"/>
      <c r="D16" s="66"/>
      <c r="E16" s="67"/>
      <c r="F16" s="52"/>
      <c r="G16" s="61" t="s">
        <v>103</v>
      </c>
      <c r="H16" s="65"/>
      <c r="I16" s="66"/>
      <c r="J16" s="67"/>
      <c r="K16" s="52"/>
      <c r="L16" s="61" t="s">
        <v>103</v>
      </c>
      <c r="M16" s="65"/>
      <c r="N16" s="66"/>
      <c r="O16" s="67"/>
      <c r="P16" s="52"/>
      <c r="Q16" s="61" t="s">
        <v>103</v>
      </c>
      <c r="R16" s="65"/>
      <c r="S16" s="66"/>
      <c r="T16" s="67"/>
      <c r="U16" s="147"/>
      <c r="V16" s="114"/>
      <c r="W16" s="114"/>
      <c r="X16" s="114"/>
      <c r="Y16" s="146"/>
      <c r="Z16" s="1"/>
      <c r="AA16" s="51"/>
      <c r="AB16" s="1"/>
      <c r="AC16" s="1"/>
      <c r="AD16" s="1"/>
      <c r="AE16" s="51"/>
      <c r="AI16" s="51"/>
      <c r="AM16" s="51"/>
    </row>
    <row r="17" spans="2:39" ht="15" customHeight="1" x14ac:dyDescent="0.2">
      <c r="B17" s="68" t="s">
        <v>104</v>
      </c>
      <c r="C17" s="69"/>
      <c r="D17" s="70"/>
      <c r="E17" s="71"/>
      <c r="F17" s="52"/>
      <c r="G17" s="68" t="s">
        <v>104</v>
      </c>
      <c r="H17" s="69"/>
      <c r="I17" s="70"/>
      <c r="J17" s="71"/>
      <c r="K17" s="52"/>
      <c r="L17" s="68" t="s">
        <v>104</v>
      </c>
      <c r="M17" s="69"/>
      <c r="N17" s="70"/>
      <c r="O17" s="71"/>
      <c r="P17" s="52"/>
      <c r="Q17" s="68" t="s">
        <v>104</v>
      </c>
      <c r="R17" s="69"/>
      <c r="S17" s="70"/>
      <c r="T17" s="71"/>
      <c r="U17" s="125"/>
      <c r="V17" s="148"/>
      <c r="W17" s="148"/>
      <c r="X17" s="148"/>
      <c r="Y17" s="126"/>
      <c r="AA17" s="51"/>
      <c r="AE17" s="51"/>
      <c r="AI17" s="51"/>
      <c r="AM17" s="51"/>
    </row>
    <row r="18" spans="2:39" ht="15" customHeight="1" x14ac:dyDescent="0.2">
      <c r="B18" s="88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V18" s="51"/>
      <c r="W18" s="51"/>
      <c r="X18" s="2"/>
      <c r="Y18" s="2"/>
      <c r="AA18" s="51"/>
      <c r="AE18" s="51"/>
      <c r="AF18" s="2"/>
      <c r="AG18" s="2"/>
      <c r="AH18" s="2"/>
      <c r="AI18" s="51"/>
      <c r="AJ18" s="2"/>
      <c r="AK18" s="2"/>
      <c r="AL18" s="2"/>
      <c r="AM18" s="51"/>
    </row>
    <row r="19" spans="2:39" ht="15" customHeight="1" x14ac:dyDescent="0.2">
      <c r="B19" s="158" t="str">
        <f>Luuranko!D12</f>
        <v>-</v>
      </c>
      <c r="C19" s="140"/>
      <c r="D19" s="140"/>
      <c r="E19" s="141"/>
      <c r="F19" s="76"/>
      <c r="G19" s="158" t="str">
        <f>Luuranko!L12</f>
        <v>-</v>
      </c>
      <c r="H19" s="140"/>
      <c r="I19" s="140"/>
      <c r="J19" s="141"/>
      <c r="K19" s="76"/>
      <c r="L19" s="158" t="str">
        <f>Luuranko!T12</f>
        <v>-</v>
      </c>
      <c r="M19" s="140"/>
      <c r="N19" s="140"/>
      <c r="O19" s="141"/>
      <c r="P19" s="76"/>
      <c r="Q19" s="158" t="str">
        <f>Luuranko!AB12</f>
        <v>-</v>
      </c>
      <c r="R19" s="140"/>
      <c r="S19" s="140"/>
      <c r="T19" s="141"/>
      <c r="V19" s="51"/>
      <c r="W19" s="51"/>
      <c r="AA19" s="51"/>
      <c r="AE19" s="51"/>
      <c r="AI19" s="51"/>
      <c r="AM19" s="51"/>
    </row>
    <row r="20" spans="2:39" ht="15" customHeight="1" x14ac:dyDescent="0.2">
      <c r="B20" s="156" t="str">
        <f>Luuranko!E12</f>
        <v>-</v>
      </c>
      <c r="C20" s="114"/>
      <c r="D20" s="114"/>
      <c r="E20" s="134"/>
      <c r="F20" s="76"/>
      <c r="G20" s="156" t="str">
        <f>Luuranko!M12</f>
        <v>-</v>
      </c>
      <c r="H20" s="114"/>
      <c r="I20" s="114"/>
      <c r="J20" s="134"/>
      <c r="K20" s="76"/>
      <c r="L20" s="156" t="str">
        <f>Luuranko!U12</f>
        <v>-</v>
      </c>
      <c r="M20" s="114"/>
      <c r="N20" s="114"/>
      <c r="O20" s="134"/>
      <c r="P20" s="76"/>
      <c r="Q20" s="156" t="str">
        <f>Luuranko!AC12</f>
        <v>-</v>
      </c>
      <c r="R20" s="114"/>
      <c r="S20" s="114"/>
      <c r="T20" s="134"/>
      <c r="V20" s="51"/>
      <c r="W20" s="51"/>
      <c r="AA20" s="51"/>
      <c r="AE20" s="51"/>
      <c r="AI20" s="51"/>
      <c r="AM20" s="51"/>
    </row>
    <row r="21" spans="2:39" ht="15" customHeight="1" x14ac:dyDescent="0.2">
      <c r="B21" s="133"/>
      <c r="C21" s="114"/>
      <c r="D21" s="114"/>
      <c r="E21" s="134"/>
      <c r="F21" s="76"/>
      <c r="G21" s="133"/>
      <c r="H21" s="114"/>
      <c r="I21" s="114"/>
      <c r="J21" s="134"/>
      <c r="K21" s="76"/>
      <c r="L21" s="133"/>
      <c r="M21" s="114"/>
      <c r="N21" s="114"/>
      <c r="O21" s="134"/>
      <c r="P21" s="76"/>
      <c r="Q21" s="133"/>
      <c r="R21" s="114"/>
      <c r="S21" s="114"/>
      <c r="T21" s="134"/>
      <c r="V21" s="51"/>
      <c r="W21" s="51"/>
      <c r="Z21" s="51"/>
      <c r="AA21" s="51"/>
      <c r="AB21" s="51"/>
      <c r="AC21" s="51"/>
      <c r="AD21" s="51"/>
      <c r="AE21" s="51"/>
      <c r="AI21" s="51"/>
      <c r="AM21" s="51"/>
    </row>
    <row r="22" spans="2:39" ht="15" customHeight="1" x14ac:dyDescent="0.2">
      <c r="B22" s="133"/>
      <c r="C22" s="114"/>
      <c r="D22" s="114"/>
      <c r="E22" s="134"/>
      <c r="F22" s="76"/>
      <c r="G22" s="135"/>
      <c r="H22" s="121"/>
      <c r="I22" s="121"/>
      <c r="J22" s="136"/>
      <c r="K22" s="76"/>
      <c r="L22" s="135"/>
      <c r="M22" s="121"/>
      <c r="N22" s="121"/>
      <c r="O22" s="136"/>
      <c r="P22" s="76"/>
      <c r="Q22" s="135"/>
      <c r="R22" s="121"/>
      <c r="S22" s="121"/>
      <c r="T22" s="136"/>
      <c r="V22" s="51"/>
      <c r="W22" s="51"/>
      <c r="Z22" s="51"/>
      <c r="AA22" s="51"/>
      <c r="AB22" s="51"/>
      <c r="AC22" s="51"/>
      <c r="AD22" s="51"/>
      <c r="AE22" s="51"/>
      <c r="AI22" s="51"/>
      <c r="AM22" s="51"/>
    </row>
    <row r="23" spans="2:39" ht="15" customHeight="1" x14ac:dyDescent="0.2">
      <c r="B23" s="89" t="s">
        <v>96</v>
      </c>
      <c r="C23" s="90" t="s">
        <v>97</v>
      </c>
      <c r="D23" s="91" t="s">
        <v>98</v>
      </c>
      <c r="E23" s="92" t="s">
        <v>99</v>
      </c>
      <c r="F23" s="76"/>
      <c r="G23" s="89" t="s">
        <v>96</v>
      </c>
      <c r="H23" s="90" t="s">
        <v>97</v>
      </c>
      <c r="I23" s="91" t="s">
        <v>98</v>
      </c>
      <c r="J23" s="92" t="s">
        <v>99</v>
      </c>
      <c r="K23" s="76"/>
      <c r="L23" s="89" t="s">
        <v>96</v>
      </c>
      <c r="M23" s="90" t="s">
        <v>97</v>
      </c>
      <c r="N23" s="91" t="s">
        <v>98</v>
      </c>
      <c r="O23" s="92" t="s">
        <v>99</v>
      </c>
      <c r="P23" s="76"/>
      <c r="Q23" s="89" t="s">
        <v>96</v>
      </c>
      <c r="R23" s="90" t="s">
        <v>97</v>
      </c>
      <c r="S23" s="91" t="s">
        <v>98</v>
      </c>
      <c r="T23" s="92" t="s">
        <v>99</v>
      </c>
      <c r="V23" s="51"/>
      <c r="W23" s="51"/>
      <c r="X23" s="1"/>
      <c r="Y23" s="1"/>
      <c r="AA23" s="2"/>
      <c r="AE23" s="51"/>
      <c r="AF23" s="1"/>
      <c r="AG23" s="1"/>
      <c r="AH23" s="1"/>
      <c r="AI23" s="51"/>
      <c r="AJ23" s="1"/>
      <c r="AK23" s="1"/>
      <c r="AL23" s="1"/>
      <c r="AM23" s="51"/>
    </row>
    <row r="24" spans="2:39" ht="15" customHeight="1" x14ac:dyDescent="0.2">
      <c r="B24" s="61" t="s">
        <v>100</v>
      </c>
      <c r="C24" s="62"/>
      <c r="D24" s="63"/>
      <c r="E24" s="64"/>
      <c r="F24" s="52"/>
      <c r="G24" s="61" t="s">
        <v>100</v>
      </c>
      <c r="H24" s="62"/>
      <c r="I24" s="63"/>
      <c r="J24" s="64"/>
      <c r="K24" s="52"/>
      <c r="L24" s="61" t="s">
        <v>100</v>
      </c>
      <c r="M24" s="62"/>
      <c r="N24" s="63"/>
      <c r="O24" s="64"/>
      <c r="P24" s="55"/>
      <c r="Q24" s="61" t="s">
        <v>100</v>
      </c>
      <c r="R24" s="62"/>
      <c r="S24" s="63"/>
      <c r="T24" s="64"/>
      <c r="V24" s="51"/>
      <c r="W24" s="51"/>
      <c r="AA24" s="2"/>
      <c r="AE24" s="51"/>
      <c r="AI24" s="51"/>
      <c r="AM24" s="51"/>
    </row>
    <row r="25" spans="2:39" ht="15" customHeight="1" x14ac:dyDescent="0.2">
      <c r="B25" s="61" t="s">
        <v>101</v>
      </c>
      <c r="C25" s="65"/>
      <c r="D25" s="66"/>
      <c r="E25" s="67"/>
      <c r="F25" s="52"/>
      <c r="G25" s="61" t="s">
        <v>101</v>
      </c>
      <c r="H25" s="65"/>
      <c r="I25" s="66"/>
      <c r="J25" s="67"/>
      <c r="K25" s="52"/>
      <c r="L25" s="61" t="s">
        <v>101</v>
      </c>
      <c r="M25" s="65"/>
      <c r="N25" s="66"/>
      <c r="O25" s="67"/>
      <c r="P25" s="55"/>
      <c r="Q25" s="61" t="s">
        <v>101</v>
      </c>
      <c r="R25" s="65"/>
      <c r="S25" s="66"/>
      <c r="T25" s="67"/>
      <c r="V25" s="51"/>
      <c r="W25" s="51"/>
      <c r="AA25" s="2"/>
      <c r="AE25" s="51"/>
      <c r="AI25" s="51"/>
      <c r="AM25" s="51"/>
    </row>
    <row r="26" spans="2:39" ht="15" customHeight="1" x14ac:dyDescent="0.2">
      <c r="B26" s="61" t="s">
        <v>102</v>
      </c>
      <c r="C26" s="65"/>
      <c r="D26" s="66"/>
      <c r="E26" s="67"/>
      <c r="F26" s="52"/>
      <c r="G26" s="61" t="s">
        <v>102</v>
      </c>
      <c r="H26" s="65"/>
      <c r="I26" s="66"/>
      <c r="J26" s="67"/>
      <c r="K26" s="52"/>
      <c r="L26" s="61" t="s">
        <v>102</v>
      </c>
      <c r="M26" s="65"/>
      <c r="N26" s="66"/>
      <c r="O26" s="67"/>
      <c r="P26" s="52"/>
      <c r="Q26" s="61" t="s">
        <v>102</v>
      </c>
      <c r="R26" s="65"/>
      <c r="S26" s="66"/>
      <c r="T26" s="67"/>
      <c r="V26" s="51"/>
      <c r="W26" s="51"/>
      <c r="AA26" s="2"/>
      <c r="AE26" s="51"/>
      <c r="AI26" s="51"/>
      <c r="AM26" s="51"/>
    </row>
    <row r="27" spans="2:39" ht="15.75" customHeight="1" x14ac:dyDescent="0.2">
      <c r="B27" s="61" t="s">
        <v>103</v>
      </c>
      <c r="C27" s="65"/>
      <c r="D27" s="66"/>
      <c r="E27" s="67"/>
      <c r="F27" s="52"/>
      <c r="G27" s="61" t="s">
        <v>103</v>
      </c>
      <c r="H27" s="65"/>
      <c r="I27" s="66"/>
      <c r="J27" s="67"/>
      <c r="K27" s="52"/>
      <c r="L27" s="61" t="s">
        <v>103</v>
      </c>
      <c r="M27" s="65"/>
      <c r="N27" s="66"/>
      <c r="O27" s="67"/>
      <c r="P27" s="52"/>
      <c r="Q27" s="61" t="s">
        <v>103</v>
      </c>
      <c r="R27" s="65"/>
      <c r="S27" s="66"/>
      <c r="T27" s="67"/>
      <c r="V27" s="51"/>
      <c r="W27" s="51"/>
      <c r="Z27" s="51"/>
      <c r="AA27" s="51"/>
      <c r="AB27" s="51"/>
      <c r="AC27" s="51"/>
      <c r="AD27" s="51"/>
      <c r="AE27" s="51"/>
      <c r="AI27" s="51"/>
      <c r="AM27" s="51"/>
    </row>
    <row r="28" spans="2:39" ht="15" customHeight="1" x14ac:dyDescent="0.2">
      <c r="B28" s="68" t="s">
        <v>104</v>
      </c>
      <c r="C28" s="69"/>
      <c r="D28" s="70"/>
      <c r="E28" s="71"/>
      <c r="F28" s="52"/>
      <c r="G28" s="68" t="s">
        <v>104</v>
      </c>
      <c r="H28" s="69"/>
      <c r="I28" s="70"/>
      <c r="J28" s="71"/>
      <c r="K28" s="52"/>
      <c r="L28" s="68" t="s">
        <v>104</v>
      </c>
      <c r="M28" s="69"/>
      <c r="N28" s="70"/>
      <c r="O28" s="71"/>
      <c r="P28" s="52"/>
      <c r="Q28" s="68" t="s">
        <v>104</v>
      </c>
      <c r="R28" s="69"/>
      <c r="S28" s="70"/>
      <c r="T28" s="7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5" customHeight="1" x14ac:dyDescent="0.2"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ht="15" customHeight="1" x14ac:dyDescent="0.2">
      <c r="B30" s="158" t="str">
        <f>Luuranko!F12</f>
        <v>-</v>
      </c>
      <c r="C30" s="140"/>
      <c r="D30" s="140"/>
      <c r="E30" s="141"/>
      <c r="F30" s="76"/>
      <c r="G30" s="158" t="str">
        <f>Luuranko!N12</f>
        <v>-</v>
      </c>
      <c r="H30" s="140"/>
      <c r="I30" s="140"/>
      <c r="J30" s="141"/>
      <c r="K30" s="76"/>
      <c r="L30" s="158" t="str">
        <f>Luuranko!V12</f>
        <v>-</v>
      </c>
      <c r="M30" s="140"/>
      <c r="N30" s="140"/>
      <c r="O30" s="141"/>
      <c r="P30" s="76"/>
      <c r="Q30" s="158" t="str">
        <f>Luuranko!AD12</f>
        <v>-</v>
      </c>
      <c r="R30" s="140"/>
      <c r="S30" s="140"/>
      <c r="T30" s="141"/>
      <c r="V30" s="51"/>
      <c r="W30" s="51"/>
      <c r="Z30" s="51"/>
      <c r="AA30" s="51"/>
      <c r="AB30" s="51"/>
      <c r="AC30" s="51"/>
      <c r="AD30" s="51"/>
      <c r="AE30" s="2"/>
      <c r="AI30" s="2"/>
      <c r="AM30" s="51"/>
    </row>
    <row r="31" spans="2:39" ht="15" customHeight="1" x14ac:dyDescent="0.2">
      <c r="B31" s="156" t="str">
        <f>Luuranko!G12</f>
        <v>-</v>
      </c>
      <c r="C31" s="114"/>
      <c r="D31" s="114"/>
      <c r="E31" s="134"/>
      <c r="F31" s="76"/>
      <c r="G31" s="156" t="str">
        <f>Luuranko!O12</f>
        <v>-</v>
      </c>
      <c r="H31" s="114"/>
      <c r="I31" s="114"/>
      <c r="J31" s="134"/>
      <c r="K31" s="76"/>
      <c r="L31" s="156" t="str">
        <f>Luuranko!W12</f>
        <v>-</v>
      </c>
      <c r="M31" s="114"/>
      <c r="N31" s="114"/>
      <c r="O31" s="134"/>
      <c r="P31" s="76"/>
      <c r="Q31" s="156" t="str">
        <f>Luuranko!AE12</f>
        <v>-</v>
      </c>
      <c r="R31" s="114"/>
      <c r="S31" s="114"/>
      <c r="T31" s="134"/>
      <c r="V31" s="51"/>
      <c r="W31" s="51"/>
      <c r="Z31" s="51"/>
      <c r="AA31" s="51"/>
      <c r="AB31" s="51"/>
      <c r="AC31" s="51"/>
      <c r="AD31" s="51"/>
      <c r="AE31" s="51"/>
      <c r="AI31" s="2"/>
      <c r="AM31" s="51"/>
    </row>
    <row r="32" spans="2:39" ht="15" customHeight="1" x14ac:dyDescent="0.2">
      <c r="B32" s="133"/>
      <c r="C32" s="114"/>
      <c r="D32" s="114"/>
      <c r="E32" s="134"/>
      <c r="F32" s="76"/>
      <c r="G32" s="133"/>
      <c r="H32" s="114"/>
      <c r="I32" s="114"/>
      <c r="J32" s="134"/>
      <c r="K32" s="76"/>
      <c r="L32" s="133"/>
      <c r="M32" s="114"/>
      <c r="N32" s="114"/>
      <c r="O32" s="134"/>
      <c r="P32" s="76"/>
      <c r="Q32" s="133"/>
      <c r="R32" s="114"/>
      <c r="S32" s="114"/>
      <c r="T32" s="134"/>
      <c r="V32" s="51"/>
      <c r="W32" s="51"/>
      <c r="Z32" s="51"/>
      <c r="AA32" s="51"/>
      <c r="AB32" s="51"/>
      <c r="AC32" s="51"/>
      <c r="AD32" s="51"/>
      <c r="AE32" s="51"/>
      <c r="AI32" s="2"/>
      <c r="AM32" s="51"/>
    </row>
    <row r="33" spans="2:39" ht="15.75" customHeight="1" x14ac:dyDescent="0.2">
      <c r="B33" s="133"/>
      <c r="C33" s="114"/>
      <c r="D33" s="114"/>
      <c r="E33" s="134"/>
      <c r="F33" s="76"/>
      <c r="G33" s="135"/>
      <c r="H33" s="121"/>
      <c r="I33" s="121"/>
      <c r="J33" s="136"/>
      <c r="K33" s="76"/>
      <c r="L33" s="135"/>
      <c r="M33" s="121"/>
      <c r="N33" s="121"/>
      <c r="O33" s="136"/>
      <c r="P33" s="76"/>
      <c r="Q33" s="135"/>
      <c r="R33" s="121"/>
      <c r="S33" s="121"/>
      <c r="T33" s="136"/>
      <c r="V33" s="51"/>
      <c r="W33" s="51"/>
      <c r="Z33" s="51"/>
      <c r="AA33" s="51"/>
      <c r="AB33" s="51"/>
      <c r="AC33" s="51"/>
      <c r="AD33" s="51"/>
      <c r="AE33" s="51"/>
      <c r="AI33" s="2"/>
      <c r="AM33" s="51"/>
    </row>
    <row r="34" spans="2:39" ht="15" customHeight="1" x14ac:dyDescent="0.2">
      <c r="B34" s="89" t="s">
        <v>96</v>
      </c>
      <c r="C34" s="90" t="s">
        <v>97</v>
      </c>
      <c r="D34" s="91" t="s">
        <v>98</v>
      </c>
      <c r="E34" s="92" t="s">
        <v>99</v>
      </c>
      <c r="F34" s="76"/>
      <c r="G34" s="89" t="s">
        <v>96</v>
      </c>
      <c r="H34" s="90" t="s">
        <v>97</v>
      </c>
      <c r="I34" s="91" t="s">
        <v>98</v>
      </c>
      <c r="J34" s="92" t="s">
        <v>99</v>
      </c>
      <c r="K34" s="76"/>
      <c r="L34" s="89" t="s">
        <v>96</v>
      </c>
      <c r="M34" s="90" t="s">
        <v>97</v>
      </c>
      <c r="N34" s="91" t="s">
        <v>98</v>
      </c>
      <c r="O34" s="92" t="s">
        <v>99</v>
      </c>
      <c r="P34" s="76"/>
      <c r="Q34" s="89" t="s">
        <v>96</v>
      </c>
      <c r="R34" s="90" t="s">
        <v>97</v>
      </c>
      <c r="S34" s="91" t="s">
        <v>98</v>
      </c>
      <c r="T34" s="92" t="s">
        <v>99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ht="15.75" customHeight="1" x14ac:dyDescent="0.2">
      <c r="B35" s="61" t="s">
        <v>100</v>
      </c>
      <c r="C35" s="62"/>
      <c r="D35" s="63"/>
      <c r="E35" s="64"/>
      <c r="F35" s="52"/>
      <c r="G35" s="61" t="s">
        <v>100</v>
      </c>
      <c r="H35" s="62"/>
      <c r="I35" s="63"/>
      <c r="J35" s="64"/>
      <c r="K35" s="52"/>
      <c r="L35" s="61" t="s">
        <v>100</v>
      </c>
      <c r="M35" s="62"/>
      <c r="N35" s="63"/>
      <c r="O35" s="64"/>
      <c r="P35" s="55"/>
      <c r="Q35" s="61" t="s">
        <v>100</v>
      </c>
      <c r="R35" s="62"/>
      <c r="S35" s="63"/>
      <c r="T35" s="64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ht="15.75" customHeight="1" x14ac:dyDescent="0.2">
      <c r="B36" s="61" t="s">
        <v>101</v>
      </c>
      <c r="C36" s="65"/>
      <c r="D36" s="66"/>
      <c r="E36" s="67"/>
      <c r="F36" s="52"/>
      <c r="G36" s="61" t="s">
        <v>101</v>
      </c>
      <c r="H36" s="65"/>
      <c r="I36" s="66"/>
      <c r="J36" s="67"/>
      <c r="K36" s="52"/>
      <c r="L36" s="61" t="s">
        <v>101</v>
      </c>
      <c r="M36" s="65"/>
      <c r="N36" s="66"/>
      <c r="O36" s="67"/>
      <c r="P36" s="55"/>
      <c r="Q36" s="61" t="s">
        <v>101</v>
      </c>
      <c r="R36" s="65"/>
      <c r="S36" s="66"/>
      <c r="T36" s="67"/>
      <c r="U36" s="51"/>
      <c r="V36" s="51"/>
      <c r="W36" s="51"/>
      <c r="X36" s="51"/>
      <c r="Y36" s="51"/>
      <c r="Z36" s="51"/>
      <c r="AA36" s="51"/>
      <c r="AB36" s="51"/>
      <c r="AC36" s="51"/>
      <c r="AD36" s="51"/>
    </row>
    <row r="37" spans="2:39" ht="15.75" customHeight="1" x14ac:dyDescent="0.2">
      <c r="B37" s="61" t="s">
        <v>102</v>
      </c>
      <c r="C37" s="65"/>
      <c r="D37" s="66"/>
      <c r="E37" s="67"/>
      <c r="F37" s="52"/>
      <c r="G37" s="61" t="s">
        <v>102</v>
      </c>
      <c r="H37" s="65"/>
      <c r="I37" s="66"/>
      <c r="J37" s="67"/>
      <c r="K37" s="52"/>
      <c r="L37" s="61" t="s">
        <v>102</v>
      </c>
      <c r="M37" s="65"/>
      <c r="N37" s="66"/>
      <c r="O37" s="67"/>
      <c r="P37" s="52"/>
      <c r="Q37" s="61" t="s">
        <v>102</v>
      </c>
      <c r="R37" s="65"/>
      <c r="S37" s="66"/>
      <c r="T37" s="67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2:39" ht="15.75" customHeight="1" x14ac:dyDescent="0.2">
      <c r="B38" s="61" t="s">
        <v>103</v>
      </c>
      <c r="C38" s="65"/>
      <c r="D38" s="66"/>
      <c r="E38" s="67"/>
      <c r="F38" s="52"/>
      <c r="G38" s="61" t="s">
        <v>103</v>
      </c>
      <c r="H38" s="65"/>
      <c r="I38" s="66"/>
      <c r="J38" s="67"/>
      <c r="K38" s="52"/>
      <c r="L38" s="61" t="s">
        <v>103</v>
      </c>
      <c r="M38" s="65"/>
      <c r="N38" s="66"/>
      <c r="O38" s="67"/>
      <c r="P38" s="52"/>
      <c r="Q38" s="61" t="s">
        <v>103</v>
      </c>
      <c r="R38" s="65"/>
      <c r="S38" s="66"/>
      <c r="T38" s="67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2:39" ht="15.75" customHeight="1" x14ac:dyDescent="0.2">
      <c r="B39" s="68" t="s">
        <v>104</v>
      </c>
      <c r="C39" s="69"/>
      <c r="D39" s="70"/>
      <c r="E39" s="71"/>
      <c r="F39" s="52"/>
      <c r="G39" s="68" t="s">
        <v>104</v>
      </c>
      <c r="H39" s="69"/>
      <c r="I39" s="70"/>
      <c r="J39" s="71"/>
      <c r="K39" s="52"/>
      <c r="L39" s="68" t="s">
        <v>104</v>
      </c>
      <c r="M39" s="69"/>
      <c r="N39" s="70"/>
      <c r="O39" s="71"/>
      <c r="P39" s="52"/>
      <c r="Q39" s="68" t="s">
        <v>104</v>
      </c>
      <c r="R39" s="69"/>
      <c r="S39" s="70"/>
      <c r="T39" s="7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2:39" ht="15.75" customHeight="1" x14ac:dyDescent="0.2">
      <c r="B40" s="94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2:39" ht="15.75" customHeight="1" x14ac:dyDescent="0.2">
      <c r="B41" s="158" t="str">
        <f>Luuranko!H12</f>
        <v>-</v>
      </c>
      <c r="C41" s="140"/>
      <c r="D41" s="140"/>
      <c r="E41" s="141"/>
      <c r="F41" s="76"/>
      <c r="G41" s="158" t="str">
        <f>Luuranko!P12</f>
        <v>-</v>
      </c>
      <c r="H41" s="140"/>
      <c r="I41" s="140"/>
      <c r="J41" s="141"/>
      <c r="K41" s="76"/>
      <c r="L41" s="158" t="str">
        <f>Luuranko!X12</f>
        <v>-</v>
      </c>
      <c r="M41" s="140"/>
      <c r="N41" s="140"/>
      <c r="O41" s="141"/>
      <c r="P41" s="76"/>
      <c r="Q41" s="158" t="str">
        <f>Luuranko!AF12</f>
        <v>-</v>
      </c>
      <c r="R41" s="140"/>
      <c r="S41" s="140"/>
      <c r="T41" s="14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2:39" ht="15.75" customHeight="1" x14ac:dyDescent="0.2">
      <c r="B42" s="156" t="str">
        <f>Luuranko!I12</f>
        <v>-</v>
      </c>
      <c r="C42" s="114"/>
      <c r="D42" s="114"/>
      <c r="E42" s="134"/>
      <c r="F42" s="76"/>
      <c r="G42" s="156" t="str">
        <f>Luuranko!Q12</f>
        <v>-</v>
      </c>
      <c r="H42" s="114"/>
      <c r="I42" s="114"/>
      <c r="J42" s="134"/>
      <c r="K42" s="76"/>
      <c r="L42" s="156" t="str">
        <f>Luuranko!Y12</f>
        <v>-</v>
      </c>
      <c r="M42" s="114"/>
      <c r="N42" s="114"/>
      <c r="O42" s="134"/>
      <c r="P42" s="76"/>
      <c r="Q42" s="156" t="str">
        <f>Luuranko!AG12</f>
        <v>-</v>
      </c>
      <c r="R42" s="114"/>
      <c r="S42" s="114"/>
      <c r="T42" s="134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2:39" ht="15.75" customHeight="1" x14ac:dyDescent="0.2">
      <c r="B43" s="133"/>
      <c r="C43" s="114"/>
      <c r="D43" s="114"/>
      <c r="E43" s="134"/>
      <c r="F43" s="76"/>
      <c r="G43" s="133"/>
      <c r="H43" s="114"/>
      <c r="I43" s="114"/>
      <c r="J43" s="134"/>
      <c r="K43" s="76"/>
      <c r="L43" s="133"/>
      <c r="M43" s="114"/>
      <c r="N43" s="114"/>
      <c r="O43" s="134"/>
      <c r="P43" s="76"/>
      <c r="Q43" s="133"/>
      <c r="R43" s="114"/>
      <c r="S43" s="114"/>
      <c r="T43" s="134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2:39" ht="15.75" customHeight="1" x14ac:dyDescent="0.2">
      <c r="B44" s="135"/>
      <c r="C44" s="121"/>
      <c r="D44" s="121"/>
      <c r="E44" s="136"/>
      <c r="F44" s="94"/>
      <c r="G44" s="135"/>
      <c r="H44" s="121"/>
      <c r="I44" s="121"/>
      <c r="J44" s="136"/>
      <c r="K44" s="94"/>
      <c r="L44" s="135"/>
      <c r="M44" s="121"/>
      <c r="N44" s="121"/>
      <c r="O44" s="136"/>
      <c r="P44" s="76"/>
      <c r="Q44" s="135"/>
      <c r="R44" s="121"/>
      <c r="S44" s="121"/>
      <c r="T44" s="136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2:39" ht="15.75" customHeight="1" x14ac:dyDescent="0.2">
      <c r="B45" s="89" t="s">
        <v>96</v>
      </c>
      <c r="C45" s="90" t="s">
        <v>97</v>
      </c>
      <c r="D45" s="91" t="s">
        <v>98</v>
      </c>
      <c r="E45" s="92" t="s">
        <v>99</v>
      </c>
      <c r="F45" s="94"/>
      <c r="G45" s="89" t="s">
        <v>96</v>
      </c>
      <c r="H45" s="90" t="s">
        <v>97</v>
      </c>
      <c r="I45" s="91" t="s">
        <v>98</v>
      </c>
      <c r="J45" s="92" t="s">
        <v>99</v>
      </c>
      <c r="K45" s="94"/>
      <c r="L45" s="89" t="s">
        <v>96</v>
      </c>
      <c r="M45" s="90" t="s">
        <v>97</v>
      </c>
      <c r="N45" s="91" t="s">
        <v>98</v>
      </c>
      <c r="O45" s="92" t="s">
        <v>99</v>
      </c>
      <c r="P45" s="76"/>
      <c r="Q45" s="89" t="s">
        <v>96</v>
      </c>
      <c r="R45" s="90" t="s">
        <v>97</v>
      </c>
      <c r="S45" s="91" t="s">
        <v>98</v>
      </c>
      <c r="T45" s="92" t="s">
        <v>99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2:39" ht="15.75" customHeight="1" x14ac:dyDescent="0.2">
      <c r="B46" s="61" t="s">
        <v>100</v>
      </c>
      <c r="C46" s="62"/>
      <c r="D46" s="63"/>
      <c r="E46" s="64"/>
      <c r="F46" s="52"/>
      <c r="G46" s="61" t="s">
        <v>100</v>
      </c>
      <c r="H46" s="62"/>
      <c r="I46" s="63"/>
      <c r="J46" s="64"/>
      <c r="K46" s="52"/>
      <c r="L46" s="61" t="s">
        <v>100</v>
      </c>
      <c r="M46" s="62"/>
      <c r="N46" s="63"/>
      <c r="O46" s="64"/>
      <c r="P46" s="55"/>
      <c r="Q46" s="61" t="s">
        <v>100</v>
      </c>
      <c r="R46" s="62"/>
      <c r="S46" s="63"/>
      <c r="T46" s="64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2:39" ht="15.75" customHeight="1" x14ac:dyDescent="0.2">
      <c r="B47" s="61" t="s">
        <v>101</v>
      </c>
      <c r="C47" s="65"/>
      <c r="D47" s="66"/>
      <c r="E47" s="67"/>
      <c r="F47" s="52"/>
      <c r="G47" s="61" t="s">
        <v>101</v>
      </c>
      <c r="H47" s="65"/>
      <c r="I47" s="66"/>
      <c r="J47" s="67"/>
      <c r="K47" s="52"/>
      <c r="L47" s="61" t="s">
        <v>101</v>
      </c>
      <c r="M47" s="65"/>
      <c r="N47" s="66"/>
      <c r="O47" s="67"/>
      <c r="P47" s="55"/>
      <c r="Q47" s="61" t="s">
        <v>101</v>
      </c>
      <c r="R47" s="65"/>
      <c r="S47" s="66"/>
      <c r="T47" s="67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2:39" ht="15.75" customHeight="1" x14ac:dyDescent="0.2">
      <c r="B48" s="61" t="s">
        <v>102</v>
      </c>
      <c r="C48" s="65"/>
      <c r="D48" s="66"/>
      <c r="E48" s="67"/>
      <c r="F48" s="52"/>
      <c r="G48" s="61" t="s">
        <v>102</v>
      </c>
      <c r="H48" s="65"/>
      <c r="I48" s="66"/>
      <c r="J48" s="67"/>
      <c r="K48" s="52"/>
      <c r="L48" s="61" t="s">
        <v>102</v>
      </c>
      <c r="M48" s="65"/>
      <c r="N48" s="66"/>
      <c r="O48" s="67"/>
      <c r="P48" s="52"/>
      <c r="Q48" s="61" t="s">
        <v>102</v>
      </c>
      <c r="R48" s="65"/>
      <c r="S48" s="66"/>
      <c r="T48" s="67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  <row r="49" spans="2:30" ht="15.75" customHeight="1" x14ac:dyDescent="0.2">
      <c r="B49" s="61" t="s">
        <v>103</v>
      </c>
      <c r="C49" s="65"/>
      <c r="D49" s="66"/>
      <c r="E49" s="67"/>
      <c r="F49" s="52"/>
      <c r="G49" s="61" t="s">
        <v>103</v>
      </c>
      <c r="H49" s="65"/>
      <c r="I49" s="66"/>
      <c r="J49" s="67"/>
      <c r="K49" s="52"/>
      <c r="L49" s="61" t="s">
        <v>103</v>
      </c>
      <c r="M49" s="65"/>
      <c r="N49" s="66"/>
      <c r="O49" s="67"/>
      <c r="P49" s="52"/>
      <c r="Q49" s="61" t="s">
        <v>103</v>
      </c>
      <c r="R49" s="65"/>
      <c r="S49" s="66"/>
      <c r="T49" s="67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2:30" ht="15.75" customHeight="1" x14ac:dyDescent="0.2">
      <c r="B50" s="68" t="s">
        <v>104</v>
      </c>
      <c r="C50" s="69"/>
      <c r="D50" s="70"/>
      <c r="E50" s="71"/>
      <c r="F50" s="52"/>
      <c r="G50" s="68" t="s">
        <v>104</v>
      </c>
      <c r="H50" s="69"/>
      <c r="I50" s="70"/>
      <c r="J50" s="71"/>
      <c r="K50" s="52"/>
      <c r="L50" s="68" t="s">
        <v>104</v>
      </c>
      <c r="M50" s="69"/>
      <c r="N50" s="70"/>
      <c r="O50" s="71"/>
      <c r="P50" s="52"/>
      <c r="Q50" s="68" t="s">
        <v>104</v>
      </c>
      <c r="R50" s="69"/>
      <c r="S50" s="70"/>
      <c r="T50" s="7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2:30" ht="15.75" customHeight="1" x14ac:dyDescent="0.2">
      <c r="B51" s="94"/>
      <c r="C51" s="94"/>
      <c r="D51" s="94"/>
      <c r="E51" s="94"/>
      <c r="F51" s="94"/>
      <c r="G51" s="76"/>
      <c r="H51" s="76"/>
      <c r="I51" s="76"/>
      <c r="J51" s="76"/>
      <c r="K51" s="94"/>
      <c r="L51" s="76"/>
      <c r="M51" s="76"/>
      <c r="N51" s="76"/>
      <c r="O51" s="76"/>
      <c r="P51" s="76"/>
      <c r="Q51" s="76"/>
      <c r="R51" s="76"/>
      <c r="S51" s="76"/>
      <c r="T51" s="76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2:30" ht="15.75" customHeight="1" x14ac:dyDescent="0.2">
      <c r="B52" s="158" t="str">
        <f>GPP!A3</f>
        <v>GPP</v>
      </c>
      <c r="C52" s="140"/>
      <c r="D52" s="140"/>
      <c r="E52" s="141"/>
      <c r="F52" s="94"/>
      <c r="G52" s="158" t="str">
        <f>GPP!A3</f>
        <v>GPP</v>
      </c>
      <c r="H52" s="140"/>
      <c r="I52" s="140"/>
      <c r="J52" s="141"/>
      <c r="K52" s="94"/>
      <c r="L52" s="158" t="str">
        <f>GPP!A3</f>
        <v>GPP</v>
      </c>
      <c r="M52" s="140"/>
      <c r="N52" s="140"/>
      <c r="O52" s="141"/>
      <c r="P52" s="76"/>
      <c r="Q52" s="158" t="str">
        <f>GPP!A3</f>
        <v>GPP</v>
      </c>
      <c r="R52" s="140"/>
      <c r="S52" s="140"/>
      <c r="T52" s="14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2:30" ht="15.75" customHeight="1" x14ac:dyDescent="0.2">
      <c r="B53" s="156" t="str">
        <f>GPP!B12</f>
        <v>-</v>
      </c>
      <c r="C53" s="114"/>
      <c r="D53" s="114"/>
      <c r="E53" s="134"/>
      <c r="F53" s="94"/>
      <c r="G53" s="156" t="str">
        <f>GPP!C12</f>
        <v>-</v>
      </c>
      <c r="H53" s="114"/>
      <c r="I53" s="114"/>
      <c r="J53" s="134"/>
      <c r="K53" s="94"/>
      <c r="L53" s="156" t="str">
        <f>GPP!D12</f>
        <v>-</v>
      </c>
      <c r="M53" s="114"/>
      <c r="N53" s="114"/>
      <c r="O53" s="134"/>
      <c r="P53" s="76"/>
      <c r="Q53" s="156" t="str">
        <f>GPP!E12</f>
        <v>-</v>
      </c>
      <c r="R53" s="114"/>
      <c r="S53" s="114"/>
      <c r="T53" s="134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  <row r="54" spans="2:30" ht="15.75" customHeight="1" x14ac:dyDescent="0.2">
      <c r="B54" s="133"/>
      <c r="C54" s="114"/>
      <c r="D54" s="114"/>
      <c r="E54" s="134"/>
      <c r="F54" s="94"/>
      <c r="G54" s="133"/>
      <c r="H54" s="114"/>
      <c r="I54" s="114"/>
      <c r="J54" s="134"/>
      <c r="K54" s="94"/>
      <c r="L54" s="133"/>
      <c r="M54" s="114"/>
      <c r="N54" s="114"/>
      <c r="O54" s="134"/>
      <c r="P54" s="76"/>
      <c r="Q54" s="133"/>
      <c r="R54" s="114"/>
      <c r="S54" s="114"/>
      <c r="T54" s="134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2:30" ht="15.75" customHeight="1" x14ac:dyDescent="0.2">
      <c r="B55" s="135"/>
      <c r="C55" s="121"/>
      <c r="D55" s="121"/>
      <c r="E55" s="136"/>
      <c r="F55" s="94"/>
      <c r="G55" s="135"/>
      <c r="H55" s="121"/>
      <c r="I55" s="121"/>
      <c r="J55" s="136"/>
      <c r="K55" s="94"/>
      <c r="L55" s="135"/>
      <c r="M55" s="121"/>
      <c r="N55" s="121"/>
      <c r="O55" s="136"/>
      <c r="P55" s="76"/>
      <c r="Q55" s="135"/>
      <c r="R55" s="121"/>
      <c r="S55" s="121"/>
      <c r="T55" s="136"/>
      <c r="U55" s="51"/>
      <c r="V55" s="51"/>
      <c r="W55" s="51"/>
      <c r="X55" s="51"/>
      <c r="Y55" s="51"/>
      <c r="Z55" s="51"/>
      <c r="AA55" s="51"/>
      <c r="AB55" s="51"/>
      <c r="AC55" s="51"/>
      <c r="AD55" s="51"/>
    </row>
    <row r="56" spans="2:30" ht="15.75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2:30" ht="33.75" customHeight="1" x14ac:dyDescent="0.2">
      <c r="B57" s="74" t="s">
        <v>105</v>
      </c>
      <c r="C57" s="75"/>
      <c r="D57" s="76"/>
      <c r="E57" s="76"/>
      <c r="F57" s="76"/>
      <c r="G57" s="74" t="s">
        <v>105</v>
      </c>
      <c r="H57" s="75"/>
      <c r="I57" s="76"/>
      <c r="J57" s="76"/>
      <c r="K57" s="76"/>
      <c r="L57" s="74" t="s">
        <v>105</v>
      </c>
      <c r="M57" s="75"/>
      <c r="N57" s="76"/>
      <c r="O57" s="76"/>
      <c r="P57" s="76"/>
      <c r="Q57" s="74" t="s">
        <v>105</v>
      </c>
      <c r="R57" s="75"/>
      <c r="S57" s="76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</row>
    <row r="58" spans="2:30" ht="15.75" customHeight="1" x14ac:dyDescent="0.2">
      <c r="B58" s="77" t="s">
        <v>106</v>
      </c>
      <c r="C58" s="78"/>
      <c r="D58" s="76"/>
      <c r="E58" s="76"/>
      <c r="F58" s="76"/>
      <c r="G58" s="77" t="s">
        <v>106</v>
      </c>
      <c r="H58" s="78"/>
      <c r="I58" s="76"/>
      <c r="J58" s="76"/>
      <c r="K58" s="76"/>
      <c r="L58" s="77" t="s">
        <v>106</v>
      </c>
      <c r="M58" s="78"/>
      <c r="N58" s="76"/>
      <c r="O58" s="76"/>
      <c r="P58" s="76"/>
      <c r="Q58" s="77" t="s">
        <v>106</v>
      </c>
      <c r="R58" s="78"/>
      <c r="S58" s="76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</row>
    <row r="59" spans="2:30" ht="15.75" customHeight="1" x14ac:dyDescent="0.2">
      <c r="B59" s="51"/>
      <c r="C59" s="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ht="15.75" customHeigh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2:30" ht="15.7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2:30" ht="15.75" customHeigh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2:30" ht="15.75" customHeight="1" x14ac:dyDescent="0.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2:30" ht="15.75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2:30" ht="15.75" customHeigh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2:30" ht="15.75" customHeight="1" x14ac:dyDescent="0.2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</row>
    <row r="67" spans="2:30" ht="15.75" customHeight="1" x14ac:dyDescent="0.2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2:30" ht="15.75" customHeight="1" x14ac:dyDescent="0.2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2:30" ht="15.75" customHeight="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2:30" ht="15.75" customHeight="1" x14ac:dyDescent="0.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2:30" ht="15.75" customHeight="1" x14ac:dyDescent="0.2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2:30" ht="15.75" customHeight="1" x14ac:dyDescent="0.2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2:30" ht="15.75" customHeight="1" x14ac:dyDescent="0.2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2:30" ht="15.75" customHeight="1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2:30" ht="15.75" customHeigh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2:30" ht="15.75" customHeight="1" x14ac:dyDescent="0.2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2:30" ht="15.75" customHeight="1" x14ac:dyDescent="0.2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2:30" ht="15.75" customHeight="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2:30" ht="15.75" customHeight="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2:30" ht="15.75" customHeigh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2:30" ht="15.75" customHeight="1" x14ac:dyDescent="0.2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2:30" ht="15.75" customHeight="1" x14ac:dyDescent="0.2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2:30" ht="15.75" customHeight="1" x14ac:dyDescent="0.2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2:30" ht="15.75" customHeight="1" x14ac:dyDescent="0.2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2:30" ht="15.75" customHeight="1" x14ac:dyDescent="0.2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</row>
    <row r="86" spans="2:30" ht="15.75" customHeight="1" x14ac:dyDescent="0.2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</row>
    <row r="87" spans="2:30" ht="15.75" customHeight="1" x14ac:dyDescent="0.2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</row>
    <row r="88" spans="2:30" ht="15.75" customHeight="1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2:30" ht="15.75" customHeight="1" x14ac:dyDescent="0.2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</row>
    <row r="90" spans="2:30" ht="15.75" customHeight="1" x14ac:dyDescent="0.2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</row>
    <row r="91" spans="2:30" ht="15.75" customHeigh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2:30" ht="15.75" customHeight="1" x14ac:dyDescent="0.2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2:30" ht="15.75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2:30" ht="15.75" customHeight="1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2:30" ht="15.75" customHeight="1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6" spans="2:30" ht="15.75" customHeight="1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</row>
    <row r="97" spans="2:30" ht="15.75" customHeigh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</row>
    <row r="98" spans="2:30" ht="15.75" customHeigh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</row>
    <row r="99" spans="2:30" ht="15.75" customHeigh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</row>
    <row r="100" spans="2:30" ht="15.75" customHeigh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</row>
    <row r="101" spans="2:30" ht="15.75" customHeigh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</row>
    <row r="102" spans="2:30" ht="15.75" customHeight="1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</row>
    <row r="103" spans="2:30" ht="15.75" customHeight="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</row>
    <row r="104" spans="2:30" ht="15.75" customHeight="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</row>
    <row r="105" spans="2:30" ht="15.75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</row>
    <row r="106" spans="2:30" ht="15.75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</row>
    <row r="107" spans="2:30" ht="15.75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</row>
    <row r="108" spans="2:30" ht="15.75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</row>
    <row r="109" spans="2:30" ht="15.75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</row>
    <row r="110" spans="2:30" ht="15.75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</row>
    <row r="111" spans="2:30" ht="15.75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</row>
    <row r="112" spans="2:30" ht="15.75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2:30" ht="15.75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2:30" ht="15.75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2:30" ht="15.75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</row>
    <row r="116" spans="2:30" ht="15.75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</row>
    <row r="117" spans="2:30" ht="15.75" customHeight="1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</row>
    <row r="118" spans="2:30" ht="15.75" customHeight="1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</row>
    <row r="119" spans="2:30" ht="15.75" customHeight="1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</row>
    <row r="120" spans="2:30" ht="15.75" customHeight="1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</row>
    <row r="121" spans="2:30" ht="15.75" customHeight="1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</row>
    <row r="122" spans="2:30" ht="15.75" customHeight="1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</row>
    <row r="123" spans="2:30" ht="15.75" customHeight="1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</row>
    <row r="124" spans="2:30" ht="15.75" customHeight="1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</row>
    <row r="125" spans="2:30" ht="15.75" customHeight="1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</row>
    <row r="126" spans="2:30" ht="15.75" customHeight="1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</row>
    <row r="127" spans="2:30" ht="15.75" customHeight="1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2:30" ht="15.75" customHeigh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2:30" ht="15.75" customHeight="1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</row>
    <row r="130" spans="2:30" ht="15.75" customHeight="1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</row>
    <row r="131" spans="2:30" ht="15.75" customHeight="1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</row>
    <row r="132" spans="2:30" ht="15.75" customHeight="1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</row>
    <row r="133" spans="2:30" ht="15.75" customHeight="1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</row>
    <row r="134" spans="2:30" ht="15.75" customHeight="1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</row>
    <row r="135" spans="2:30" ht="15.75" customHeigh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</row>
    <row r="136" spans="2:30" ht="15.75" customHeigh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</row>
    <row r="137" spans="2:30" ht="15.75" customHeight="1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</row>
    <row r="138" spans="2:30" ht="15.75" customHeight="1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</row>
    <row r="139" spans="2:30" ht="15.75" customHeigh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</row>
    <row r="140" spans="2:30" ht="15.75" customHeight="1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</row>
    <row r="141" spans="2:30" ht="15.75" customHeight="1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</row>
    <row r="142" spans="2:30" ht="15.75" customHeight="1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</row>
    <row r="143" spans="2:30" ht="15.75" customHeight="1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2:30" ht="15.75" customHeigh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2:30" ht="15.75" customHeight="1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2:30" ht="15.75" customHeight="1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2:30" ht="15.75" customHeight="1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2:30" ht="15.75" customHeight="1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2:30" ht="15.75" customHeight="1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2:30" ht="15.75" customHeight="1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2:30" ht="15.75" customHeight="1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2:30" ht="15.75" customHeight="1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2:30" ht="15.75" customHeight="1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2:30" ht="15.75" customHeight="1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</row>
    <row r="155" spans="2:30" ht="15.75" customHeight="1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</row>
    <row r="156" spans="2:30" ht="15.75" customHeight="1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</row>
    <row r="157" spans="2:30" ht="15.75" customHeight="1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</row>
    <row r="158" spans="2:30" ht="15.75" customHeight="1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</row>
    <row r="159" spans="2:30" ht="15.75" customHeight="1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</row>
    <row r="160" spans="2:30" ht="15.75" customHeight="1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</row>
    <row r="161" spans="2:30" ht="15.75" customHeight="1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</row>
    <row r="162" spans="2:30" ht="15.75" customHeight="1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2:30" ht="15.75" customHeight="1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2:30" ht="15.75" customHeight="1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</row>
    <row r="165" spans="2:30" ht="15.75" customHeight="1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</row>
    <row r="166" spans="2:30" ht="15.75" customHeight="1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</row>
    <row r="167" spans="2:30" ht="15.75" customHeight="1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</row>
    <row r="168" spans="2:30" ht="15.75" customHeight="1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</row>
    <row r="169" spans="2:30" ht="15.75" customHeight="1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</row>
    <row r="170" spans="2:30" ht="15.75" customHeight="1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</row>
    <row r="171" spans="2:30" ht="15.75" customHeight="1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</row>
    <row r="172" spans="2:30" ht="15.75" customHeight="1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5.75" customHeight="1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</row>
    <row r="174" spans="2:30" ht="15.75" customHeight="1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</row>
    <row r="175" spans="2:30" ht="15.75" customHeight="1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</row>
    <row r="176" spans="2:30" ht="15.75" customHeigh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</row>
    <row r="177" spans="2:30" ht="15.75" customHeight="1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2:30" ht="15.75" customHeight="1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2:30" ht="15.75" customHeight="1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2:30" ht="15.75" customHeight="1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2:30" ht="15.75" customHeigh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2:30" ht="15.75" customHeigh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2:30" ht="15.75" customHeigh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2:30" ht="15.75" customHeigh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2:30" ht="15.75" customHeight="1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2:30" ht="15.75" customHeight="1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2:30" ht="15.75" customHeight="1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2:30" ht="15.75" customHeight="1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</row>
    <row r="189" spans="2:30" ht="15.75" customHeigh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</row>
    <row r="190" spans="2:30" ht="15.75" customHeigh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</row>
    <row r="191" spans="2:30" ht="15.75" customHeigh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</row>
    <row r="192" spans="2:30" ht="15.75" customHeigh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</row>
    <row r="193" spans="2:30" ht="15.75" customHeigh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</row>
    <row r="194" spans="2:30" ht="15.75" customHeigh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</row>
    <row r="195" spans="2:30" ht="15.75" customHeigh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</row>
    <row r="196" spans="2:30" ht="15.75" customHeigh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2:30" ht="15.75" customHeigh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2:30" ht="15.75" customHeigh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</row>
    <row r="199" spans="2:30" ht="15.75" customHeigh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</row>
    <row r="200" spans="2:30" ht="15.75" customHeigh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</row>
    <row r="201" spans="2:30" ht="15.75" customHeigh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</row>
    <row r="202" spans="2:30" ht="15.75" customHeigh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</row>
    <row r="203" spans="2:30" ht="15.75" customHeigh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</row>
    <row r="204" spans="2:30" ht="15.75" customHeigh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</row>
    <row r="205" spans="2:30" ht="15.75" customHeigh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</row>
    <row r="206" spans="2:30" ht="15.75" customHeigh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</row>
    <row r="207" spans="2:30" ht="15.75" customHeigh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</row>
    <row r="208" spans="2:30" ht="15.75" customHeight="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</row>
    <row r="209" spans="2:30" ht="15.75" customHeight="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</row>
    <row r="210" spans="2:30" ht="15.75" customHeight="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</row>
    <row r="211" spans="2:30" ht="15.75" customHeight="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</row>
    <row r="212" spans="2:30" ht="15.75" customHeight="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2:30" ht="15.75" customHeight="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2:30" ht="15.75" customHeight="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2:30" ht="15.75" customHeight="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2:30" ht="15.75" customHeight="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2:30" ht="15.75" customHeight="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2:30" ht="15.75" customHeigh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2:30" ht="15.75" customHeigh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2:30" ht="15.75" customHeigh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</row>
    <row r="221" spans="2:30" ht="15.75" customHeigh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</row>
    <row r="222" spans="2:30" ht="15.75" customHeigh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</row>
    <row r="223" spans="2:30" ht="15.75" customHeigh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</row>
    <row r="224" spans="2:30" ht="15.75" customHeigh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</row>
    <row r="225" spans="2:30" ht="15.75" customHeigh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</row>
    <row r="226" spans="2:30" ht="15.75" customHeigh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</row>
    <row r="227" spans="2:30" ht="15.75" customHeigh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</row>
    <row r="228" spans="2:30" ht="15.75" customHeigh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</row>
    <row r="229" spans="2:30" ht="15.75" customHeigh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2:30" ht="15.75" customHeigh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</row>
    <row r="231" spans="2:30" ht="15.75" customHeigh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</row>
    <row r="232" spans="2:30" ht="15.75" customHeight="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</row>
    <row r="233" spans="2:30" ht="15.75" customHeight="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</row>
    <row r="234" spans="2:30" ht="15.75" customHeight="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</row>
    <row r="235" spans="2:30" ht="15.75" customHeight="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</row>
    <row r="236" spans="2:30" ht="15.75" customHeight="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</row>
    <row r="237" spans="2:30" ht="15.75" customHeight="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</row>
    <row r="238" spans="2:30" ht="15.75" customHeight="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</row>
    <row r="239" spans="2:30" ht="15.75" customHeight="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</row>
    <row r="240" spans="2:30" ht="15.75" customHeight="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</row>
    <row r="241" spans="2:30" ht="15.75" customHeight="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</row>
    <row r="242" spans="2:30" ht="15.75" customHeight="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</row>
    <row r="243" spans="2:30" ht="15.75" customHeight="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</row>
    <row r="244" spans="2:30" ht="15.75" customHeight="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</row>
    <row r="245" spans="2:30" ht="15.75" customHeight="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2:30" ht="15.75" customHeight="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2:30" ht="15.75" customHeight="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2:30" ht="15.75" customHeight="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2:30" ht="15.75" customHeight="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2:30" ht="15.75" customHeight="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2:30" ht="15.75" customHeight="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2:30" ht="15.75" customHeight="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2:30" ht="15.75" customHeight="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5.75" customHeight="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2:30" ht="15.75" customHeight="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</row>
    <row r="256" spans="2:30" ht="15.75" customHeight="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</row>
    <row r="257" spans="2:30" ht="15.75" customHeight="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</row>
    <row r="258" spans="2:30" ht="15.75" customHeight="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</row>
    <row r="259" spans="2:30" ht="15.75" customHeight="1" x14ac:dyDescent="0.2"/>
    <row r="260" spans="2:30" ht="15.75" customHeight="1" x14ac:dyDescent="0.2"/>
    <row r="261" spans="2:30" ht="15.75" customHeight="1" x14ac:dyDescent="0.2"/>
    <row r="262" spans="2:30" ht="15.75" customHeight="1" x14ac:dyDescent="0.2"/>
    <row r="263" spans="2:30" ht="15.75" customHeight="1" x14ac:dyDescent="0.2"/>
    <row r="264" spans="2:30" ht="15.75" customHeight="1" x14ac:dyDescent="0.2"/>
    <row r="265" spans="2:30" ht="15.75" customHeight="1" x14ac:dyDescent="0.2"/>
    <row r="266" spans="2:30" ht="15.75" customHeight="1" x14ac:dyDescent="0.2"/>
    <row r="267" spans="2:30" ht="15.75" customHeight="1" x14ac:dyDescent="0.2"/>
    <row r="268" spans="2:30" ht="15.75" customHeight="1" x14ac:dyDescent="0.2"/>
    <row r="269" spans="2:30" ht="15.75" customHeight="1" x14ac:dyDescent="0.2"/>
    <row r="270" spans="2:30" ht="15.75" customHeight="1" x14ac:dyDescent="0.2"/>
    <row r="271" spans="2:30" ht="15.75" customHeight="1" x14ac:dyDescent="0.2"/>
    <row r="272" spans="2:30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8">
    <mergeCell ref="Q41:T41"/>
    <mergeCell ref="Q42:T44"/>
    <mergeCell ref="G31:J33"/>
    <mergeCell ref="L31:O33"/>
    <mergeCell ref="Q31:T33"/>
    <mergeCell ref="G41:J41"/>
    <mergeCell ref="L41:O41"/>
    <mergeCell ref="G42:J44"/>
    <mergeCell ref="L42:O44"/>
    <mergeCell ref="Q8:T8"/>
    <mergeCell ref="Q9:T11"/>
    <mergeCell ref="B1:T3"/>
    <mergeCell ref="B4:T5"/>
    <mergeCell ref="U5:Y5"/>
    <mergeCell ref="G6:J7"/>
    <mergeCell ref="Q6:T7"/>
    <mergeCell ref="U6:Y17"/>
    <mergeCell ref="L9:O11"/>
    <mergeCell ref="L6:O7"/>
    <mergeCell ref="L8:O8"/>
    <mergeCell ref="G8:J8"/>
    <mergeCell ref="B9:E11"/>
    <mergeCell ref="G9:J11"/>
    <mergeCell ref="L30:O30"/>
    <mergeCell ref="Q30:T30"/>
    <mergeCell ref="G19:J19"/>
    <mergeCell ref="L19:O19"/>
    <mergeCell ref="Q19:T19"/>
    <mergeCell ref="G20:J22"/>
    <mergeCell ref="L20:O22"/>
    <mergeCell ref="Q20:T22"/>
    <mergeCell ref="G30:J30"/>
    <mergeCell ref="G53:J55"/>
    <mergeCell ref="L53:O55"/>
    <mergeCell ref="Q53:T55"/>
    <mergeCell ref="B6:E7"/>
    <mergeCell ref="B8:E8"/>
    <mergeCell ref="B19:E19"/>
    <mergeCell ref="B20:E22"/>
    <mergeCell ref="B30:E30"/>
    <mergeCell ref="B31:E33"/>
    <mergeCell ref="B41:E41"/>
    <mergeCell ref="B53:E55"/>
    <mergeCell ref="B42:E44"/>
    <mergeCell ref="B52:E52"/>
    <mergeCell ref="G52:J52"/>
    <mergeCell ref="L52:O52"/>
    <mergeCell ref="Q52:T5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1000"/>
  <sheetViews>
    <sheetView workbookViewId="0"/>
  </sheetViews>
  <sheetFormatPr defaultColWidth="12.625" defaultRowHeight="15" customHeight="1" x14ac:dyDescent="0.2"/>
  <cols>
    <col min="1" max="1" width="8.625" customWidth="1"/>
    <col min="2" max="2" width="10.375" customWidth="1"/>
    <col min="3" max="3" width="8.625" customWidth="1"/>
    <col min="4" max="6" width="7" customWidth="1"/>
    <col min="7" max="7" width="10.375" customWidth="1"/>
    <col min="8" max="8" width="8.625" customWidth="1"/>
    <col min="9" max="11" width="7" customWidth="1"/>
    <col min="12" max="12" width="10.375" customWidth="1"/>
    <col min="13" max="13" width="8.625" customWidth="1"/>
    <col min="14" max="16" width="7" customWidth="1"/>
    <col min="17" max="17" width="10.375" customWidth="1"/>
    <col min="18" max="18" width="8.625" customWidth="1"/>
    <col min="19" max="28" width="7" customWidth="1"/>
    <col min="29" max="30" width="6.625" customWidth="1"/>
    <col min="31" max="39" width="11" customWidth="1"/>
  </cols>
  <sheetData>
    <row r="1" spans="1:39" ht="15" customHeight="1" x14ac:dyDescent="0.2"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51"/>
      <c r="V1" s="51"/>
      <c r="W1" s="51"/>
      <c r="X1" s="51"/>
      <c r="Y1" s="51"/>
      <c r="Z1" s="51"/>
      <c r="AA1" s="2"/>
      <c r="AB1" s="2"/>
      <c r="AC1" s="51"/>
      <c r="AD1" s="51"/>
    </row>
    <row r="2" spans="1:39" ht="15" customHeight="1" x14ac:dyDescent="0.2">
      <c r="B2" s="1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9"/>
      <c r="U2" s="51"/>
      <c r="V2" s="51"/>
      <c r="W2" s="51"/>
      <c r="X2" s="51"/>
      <c r="Y2" s="51"/>
      <c r="Z2" s="51"/>
      <c r="AA2" s="52"/>
      <c r="AB2" s="52"/>
      <c r="AC2" s="52"/>
      <c r="AD2" s="52"/>
    </row>
    <row r="3" spans="1:39" ht="15" customHeight="1" x14ac:dyDescent="0.2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  <c r="U3" s="51"/>
      <c r="V3" s="51"/>
      <c r="W3" s="51"/>
      <c r="X3" s="51"/>
      <c r="Y3" s="51"/>
      <c r="Z3" s="51"/>
      <c r="AA3" s="52"/>
      <c r="AB3" s="52"/>
      <c r="AC3" s="52"/>
      <c r="AD3" s="52"/>
      <c r="AE3" s="51"/>
    </row>
    <row r="4" spans="1:39" ht="15" customHeight="1" x14ac:dyDescent="0.2">
      <c r="A4" s="53" t="s">
        <v>107</v>
      </c>
      <c r="B4" s="155" t="s">
        <v>53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51"/>
      <c r="V4" s="51"/>
      <c r="W4" s="51"/>
      <c r="X4" s="51"/>
      <c r="Y4" s="51"/>
      <c r="Z4" s="51"/>
      <c r="AA4" s="52"/>
      <c r="AB4" s="52"/>
      <c r="AC4" s="52"/>
      <c r="AD4" s="52"/>
      <c r="AE4" s="51"/>
      <c r="AF4" s="1"/>
      <c r="AG4" s="1"/>
      <c r="AH4" s="1"/>
    </row>
    <row r="5" spans="1:39" ht="15" customHeight="1" x14ac:dyDescent="0.2">
      <c r="A5" s="79" t="e">
        <f>'Viikko 9'!A5+7</f>
        <v>#VALUE!</v>
      </c>
      <c r="B5" s="135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36"/>
      <c r="U5" s="142" t="s">
        <v>95</v>
      </c>
      <c r="V5" s="143"/>
      <c r="W5" s="143"/>
      <c r="X5" s="143"/>
      <c r="Y5" s="144"/>
      <c r="Z5" s="51"/>
      <c r="AA5" s="51"/>
      <c r="AB5" s="51"/>
      <c r="AC5" s="51"/>
      <c r="AD5" s="51"/>
      <c r="AE5" s="51"/>
    </row>
    <row r="6" spans="1:39" ht="15" customHeight="1" x14ac:dyDescent="0.2">
      <c r="A6" s="3"/>
      <c r="B6" s="157" t="s">
        <v>0</v>
      </c>
      <c r="C6" s="131"/>
      <c r="D6" s="131"/>
      <c r="E6" s="132"/>
      <c r="F6" s="87"/>
      <c r="G6" s="157" t="s">
        <v>2</v>
      </c>
      <c r="H6" s="131"/>
      <c r="I6" s="131"/>
      <c r="J6" s="132"/>
      <c r="K6" s="87"/>
      <c r="L6" s="157" t="s">
        <v>4</v>
      </c>
      <c r="M6" s="131"/>
      <c r="N6" s="131"/>
      <c r="O6" s="132"/>
      <c r="P6" s="95"/>
      <c r="Q6" s="157" t="s">
        <v>5</v>
      </c>
      <c r="R6" s="131"/>
      <c r="S6" s="131"/>
      <c r="T6" s="132"/>
      <c r="U6" s="145"/>
      <c r="V6" s="114"/>
      <c r="W6" s="114"/>
      <c r="X6" s="114"/>
      <c r="Y6" s="146"/>
      <c r="Z6" s="1"/>
      <c r="AA6" s="51"/>
      <c r="AB6" s="1"/>
      <c r="AC6" s="1"/>
      <c r="AD6" s="1"/>
      <c r="AE6" s="51"/>
    </row>
    <row r="7" spans="1:39" ht="15" customHeight="1" x14ac:dyDescent="0.2">
      <c r="B7" s="135"/>
      <c r="C7" s="121"/>
      <c r="D7" s="121"/>
      <c r="E7" s="136"/>
      <c r="F7" s="87"/>
      <c r="G7" s="135"/>
      <c r="H7" s="121"/>
      <c r="I7" s="121"/>
      <c r="J7" s="136"/>
      <c r="K7" s="87"/>
      <c r="L7" s="135"/>
      <c r="M7" s="121"/>
      <c r="N7" s="121"/>
      <c r="O7" s="136"/>
      <c r="P7" s="95"/>
      <c r="Q7" s="135"/>
      <c r="R7" s="121"/>
      <c r="S7" s="121"/>
      <c r="T7" s="136"/>
      <c r="U7" s="147"/>
      <c r="V7" s="114"/>
      <c r="W7" s="114"/>
      <c r="X7" s="114"/>
      <c r="Y7" s="146"/>
      <c r="AA7" s="51"/>
      <c r="AE7" s="51"/>
    </row>
    <row r="8" spans="1:39" ht="15" customHeight="1" x14ac:dyDescent="0.2">
      <c r="B8" s="158" t="str">
        <f>Luuranko!B13</f>
        <v>-</v>
      </c>
      <c r="C8" s="140"/>
      <c r="D8" s="140"/>
      <c r="E8" s="141"/>
      <c r="F8" s="76"/>
      <c r="G8" s="158" t="str">
        <f>Luuranko!J13</f>
        <v>-</v>
      </c>
      <c r="H8" s="140"/>
      <c r="I8" s="140"/>
      <c r="J8" s="141"/>
      <c r="K8" s="76"/>
      <c r="L8" s="158" t="str">
        <f>Luuranko!R13</f>
        <v>-</v>
      </c>
      <c r="M8" s="140"/>
      <c r="N8" s="140"/>
      <c r="O8" s="141"/>
      <c r="P8" s="95"/>
      <c r="Q8" s="158" t="str">
        <f>Luuranko!Z13</f>
        <v>-</v>
      </c>
      <c r="R8" s="140"/>
      <c r="S8" s="140"/>
      <c r="T8" s="141"/>
      <c r="U8" s="147"/>
      <c r="V8" s="114"/>
      <c r="W8" s="114"/>
      <c r="X8" s="114"/>
      <c r="Y8" s="146"/>
      <c r="AA8" s="51"/>
      <c r="AE8" s="51"/>
    </row>
    <row r="9" spans="1:39" ht="15" customHeight="1" x14ac:dyDescent="0.2">
      <c r="B9" s="156" t="str">
        <f>Luuranko!C13</f>
        <v>-</v>
      </c>
      <c r="C9" s="114"/>
      <c r="D9" s="114"/>
      <c r="E9" s="134"/>
      <c r="F9" s="76"/>
      <c r="G9" s="156" t="str">
        <f>Luuranko!K13</f>
        <v>-</v>
      </c>
      <c r="H9" s="114"/>
      <c r="I9" s="114"/>
      <c r="J9" s="134"/>
      <c r="K9" s="76"/>
      <c r="L9" s="156" t="str">
        <f>Luuranko!S13</f>
        <v>-</v>
      </c>
      <c r="M9" s="114"/>
      <c r="N9" s="114"/>
      <c r="O9" s="134"/>
      <c r="P9" s="95"/>
      <c r="Q9" s="156" t="str">
        <f>Luuranko!AA13</f>
        <v>-</v>
      </c>
      <c r="R9" s="114"/>
      <c r="S9" s="114"/>
      <c r="T9" s="134"/>
      <c r="U9" s="147"/>
      <c r="V9" s="114"/>
      <c r="W9" s="114"/>
      <c r="X9" s="114"/>
      <c r="Y9" s="146"/>
      <c r="AA9" s="51"/>
      <c r="AE9" s="52"/>
      <c r="AF9" s="52"/>
      <c r="AG9" s="52"/>
      <c r="AH9" s="52"/>
    </row>
    <row r="10" spans="1:39" ht="15" customHeight="1" x14ac:dyDescent="0.2">
      <c r="B10" s="133"/>
      <c r="C10" s="114"/>
      <c r="D10" s="114"/>
      <c r="E10" s="134"/>
      <c r="F10" s="76"/>
      <c r="G10" s="133"/>
      <c r="H10" s="114"/>
      <c r="I10" s="114"/>
      <c r="J10" s="134"/>
      <c r="K10" s="76"/>
      <c r="L10" s="133"/>
      <c r="M10" s="114"/>
      <c r="N10" s="114"/>
      <c r="O10" s="134"/>
      <c r="P10" s="95"/>
      <c r="Q10" s="133"/>
      <c r="R10" s="114"/>
      <c r="S10" s="114"/>
      <c r="T10" s="134"/>
      <c r="U10" s="147"/>
      <c r="V10" s="114"/>
      <c r="W10" s="114"/>
      <c r="X10" s="114"/>
      <c r="Y10" s="146"/>
      <c r="AA10" s="51"/>
      <c r="AE10" s="52"/>
      <c r="AF10" s="52"/>
      <c r="AG10" s="52"/>
      <c r="AH10" s="52"/>
    </row>
    <row r="11" spans="1:39" ht="15" customHeight="1" x14ac:dyDescent="0.2">
      <c r="B11" s="135"/>
      <c r="C11" s="121"/>
      <c r="D11" s="121"/>
      <c r="E11" s="136"/>
      <c r="F11" s="76"/>
      <c r="G11" s="135"/>
      <c r="H11" s="121"/>
      <c r="I11" s="121"/>
      <c r="J11" s="136"/>
      <c r="K11" s="76"/>
      <c r="L11" s="135"/>
      <c r="M11" s="121"/>
      <c r="N11" s="121"/>
      <c r="O11" s="136"/>
      <c r="P11" s="95"/>
      <c r="Q11" s="135"/>
      <c r="R11" s="121"/>
      <c r="S11" s="121"/>
      <c r="T11" s="136"/>
      <c r="U11" s="147"/>
      <c r="V11" s="114"/>
      <c r="W11" s="114"/>
      <c r="X11" s="114"/>
      <c r="Y11" s="146"/>
      <c r="Z11" s="2"/>
      <c r="AA11" s="51"/>
      <c r="AB11" s="2"/>
      <c r="AC11" s="2"/>
      <c r="AD11" s="2"/>
      <c r="AE11" s="52"/>
      <c r="AF11" s="52"/>
      <c r="AG11" s="52"/>
      <c r="AH11" s="52"/>
    </row>
    <row r="12" spans="1:39" ht="15" customHeight="1" x14ac:dyDescent="0.2">
      <c r="B12" s="89" t="s">
        <v>96</v>
      </c>
      <c r="C12" s="90" t="s">
        <v>97</v>
      </c>
      <c r="D12" s="91" t="s">
        <v>98</v>
      </c>
      <c r="E12" s="92" t="s">
        <v>99</v>
      </c>
      <c r="F12" s="76"/>
      <c r="G12" s="89" t="s">
        <v>96</v>
      </c>
      <c r="H12" s="90" t="s">
        <v>97</v>
      </c>
      <c r="I12" s="91" t="s">
        <v>98</v>
      </c>
      <c r="J12" s="92" t="s">
        <v>99</v>
      </c>
      <c r="K12" s="76"/>
      <c r="L12" s="89" t="s">
        <v>96</v>
      </c>
      <c r="M12" s="90" t="s">
        <v>97</v>
      </c>
      <c r="N12" s="91" t="s">
        <v>98</v>
      </c>
      <c r="O12" s="92" t="s">
        <v>99</v>
      </c>
      <c r="P12" s="95"/>
      <c r="Q12" s="89" t="s">
        <v>96</v>
      </c>
      <c r="R12" s="90" t="s">
        <v>97</v>
      </c>
      <c r="S12" s="91" t="s">
        <v>98</v>
      </c>
      <c r="T12" s="92" t="s">
        <v>99</v>
      </c>
      <c r="U12" s="147"/>
      <c r="V12" s="114"/>
      <c r="W12" s="114"/>
      <c r="X12" s="114"/>
      <c r="Y12" s="146"/>
      <c r="AA12" s="51"/>
    </row>
    <row r="13" spans="1:39" ht="15" customHeight="1" x14ac:dyDescent="0.2">
      <c r="B13" s="61" t="s">
        <v>100</v>
      </c>
      <c r="C13" s="62"/>
      <c r="D13" s="63"/>
      <c r="E13" s="64"/>
      <c r="F13" s="52"/>
      <c r="G13" s="61" t="s">
        <v>100</v>
      </c>
      <c r="H13" s="62"/>
      <c r="I13" s="63"/>
      <c r="J13" s="64"/>
      <c r="K13" s="52"/>
      <c r="L13" s="61" t="s">
        <v>100</v>
      </c>
      <c r="M13" s="62"/>
      <c r="N13" s="63"/>
      <c r="O13" s="64"/>
      <c r="P13" s="55"/>
      <c r="Q13" s="61" t="s">
        <v>100</v>
      </c>
      <c r="R13" s="62"/>
      <c r="S13" s="63"/>
      <c r="T13" s="64"/>
      <c r="U13" s="147"/>
      <c r="V13" s="114"/>
      <c r="W13" s="114"/>
      <c r="X13" s="114"/>
      <c r="Y13" s="146"/>
      <c r="AA13" s="51"/>
      <c r="AE13" s="51"/>
      <c r="AF13" s="1"/>
      <c r="AG13" s="1"/>
      <c r="AH13" s="1"/>
      <c r="AI13" s="51"/>
      <c r="AJ13" s="1"/>
      <c r="AK13" s="1"/>
      <c r="AL13" s="1"/>
      <c r="AM13" s="51"/>
    </row>
    <row r="14" spans="1:39" ht="15" customHeight="1" x14ac:dyDescent="0.2">
      <c r="B14" s="61" t="s">
        <v>101</v>
      </c>
      <c r="C14" s="65"/>
      <c r="D14" s="66"/>
      <c r="E14" s="67"/>
      <c r="F14" s="52"/>
      <c r="G14" s="61" t="s">
        <v>101</v>
      </c>
      <c r="H14" s="65"/>
      <c r="I14" s="66"/>
      <c r="J14" s="67"/>
      <c r="K14" s="52"/>
      <c r="L14" s="61" t="s">
        <v>101</v>
      </c>
      <c r="M14" s="65"/>
      <c r="N14" s="66"/>
      <c r="O14" s="67"/>
      <c r="P14" s="55"/>
      <c r="Q14" s="61" t="s">
        <v>101</v>
      </c>
      <c r="R14" s="65"/>
      <c r="S14" s="66"/>
      <c r="T14" s="67"/>
      <c r="U14" s="147"/>
      <c r="V14" s="114"/>
      <c r="W14" s="114"/>
      <c r="X14" s="114"/>
      <c r="Y14" s="146"/>
      <c r="AA14" s="51"/>
      <c r="AE14" s="51"/>
      <c r="AI14" s="51"/>
      <c r="AM14" s="51"/>
    </row>
    <row r="15" spans="1:39" ht="15" customHeight="1" x14ac:dyDescent="0.2">
      <c r="B15" s="61" t="s">
        <v>102</v>
      </c>
      <c r="C15" s="65"/>
      <c r="D15" s="66"/>
      <c r="E15" s="67"/>
      <c r="F15" s="52"/>
      <c r="G15" s="61" t="s">
        <v>102</v>
      </c>
      <c r="H15" s="65"/>
      <c r="I15" s="66"/>
      <c r="J15" s="67"/>
      <c r="K15" s="52"/>
      <c r="L15" s="61" t="s">
        <v>102</v>
      </c>
      <c r="M15" s="65"/>
      <c r="N15" s="66"/>
      <c r="O15" s="67"/>
      <c r="P15" s="52"/>
      <c r="Q15" s="61" t="s">
        <v>102</v>
      </c>
      <c r="R15" s="65"/>
      <c r="S15" s="66"/>
      <c r="T15" s="67"/>
      <c r="U15" s="147"/>
      <c r="V15" s="114"/>
      <c r="W15" s="114"/>
      <c r="X15" s="114"/>
      <c r="Y15" s="146"/>
      <c r="AA15" s="51"/>
      <c r="AE15" s="51"/>
      <c r="AI15" s="51"/>
      <c r="AM15" s="51"/>
    </row>
    <row r="16" spans="1:39" ht="15" customHeight="1" x14ac:dyDescent="0.2">
      <c r="B16" s="61" t="s">
        <v>103</v>
      </c>
      <c r="C16" s="65"/>
      <c r="D16" s="66"/>
      <c r="E16" s="67"/>
      <c r="F16" s="52"/>
      <c r="G16" s="61" t="s">
        <v>103</v>
      </c>
      <c r="H16" s="65"/>
      <c r="I16" s="66"/>
      <c r="J16" s="67"/>
      <c r="K16" s="52"/>
      <c r="L16" s="61" t="s">
        <v>103</v>
      </c>
      <c r="M16" s="65"/>
      <c r="N16" s="66"/>
      <c r="O16" s="67"/>
      <c r="P16" s="52"/>
      <c r="Q16" s="61" t="s">
        <v>103</v>
      </c>
      <c r="R16" s="65"/>
      <c r="S16" s="66"/>
      <c r="T16" s="67"/>
      <c r="U16" s="147"/>
      <c r="V16" s="114"/>
      <c r="W16" s="114"/>
      <c r="X16" s="114"/>
      <c r="Y16" s="146"/>
      <c r="Z16" s="1"/>
      <c r="AA16" s="51"/>
      <c r="AB16" s="1"/>
      <c r="AC16" s="1"/>
      <c r="AD16" s="1"/>
      <c r="AE16" s="51"/>
      <c r="AI16" s="51"/>
      <c r="AM16" s="51"/>
    </row>
    <row r="17" spans="2:39" ht="15" customHeight="1" x14ac:dyDescent="0.2">
      <c r="B17" s="68" t="s">
        <v>104</v>
      </c>
      <c r="C17" s="69"/>
      <c r="D17" s="70"/>
      <c r="E17" s="71"/>
      <c r="F17" s="52"/>
      <c r="G17" s="68" t="s">
        <v>104</v>
      </c>
      <c r="H17" s="69"/>
      <c r="I17" s="70"/>
      <c r="J17" s="71"/>
      <c r="K17" s="52"/>
      <c r="L17" s="68" t="s">
        <v>104</v>
      </c>
      <c r="M17" s="69"/>
      <c r="N17" s="70"/>
      <c r="O17" s="71"/>
      <c r="P17" s="52"/>
      <c r="Q17" s="68" t="s">
        <v>104</v>
      </c>
      <c r="R17" s="69"/>
      <c r="S17" s="70"/>
      <c r="T17" s="71"/>
      <c r="U17" s="125"/>
      <c r="V17" s="148"/>
      <c r="W17" s="148"/>
      <c r="X17" s="148"/>
      <c r="Y17" s="126"/>
      <c r="AA17" s="51"/>
      <c r="AE17" s="51"/>
      <c r="AI17" s="51"/>
      <c r="AM17" s="51"/>
    </row>
    <row r="18" spans="2:39" ht="15" customHeight="1" x14ac:dyDescent="0.2">
      <c r="B18" s="9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V18" s="51"/>
      <c r="W18" s="51"/>
      <c r="X18" s="2"/>
      <c r="Y18" s="2"/>
      <c r="AA18" s="51"/>
      <c r="AE18" s="51"/>
      <c r="AF18" s="2"/>
      <c r="AG18" s="2"/>
      <c r="AH18" s="2"/>
      <c r="AI18" s="51"/>
      <c r="AJ18" s="2"/>
      <c r="AK18" s="2"/>
      <c r="AL18" s="2"/>
      <c r="AM18" s="51"/>
    </row>
    <row r="19" spans="2:39" ht="15" customHeight="1" x14ac:dyDescent="0.2">
      <c r="B19" s="158" t="str">
        <f>Luuranko!D13</f>
        <v>-</v>
      </c>
      <c r="C19" s="140"/>
      <c r="D19" s="140"/>
      <c r="E19" s="141"/>
      <c r="F19" s="76"/>
      <c r="G19" s="158" t="str">
        <f>Luuranko!L13</f>
        <v>-</v>
      </c>
      <c r="H19" s="140"/>
      <c r="I19" s="140"/>
      <c r="J19" s="141"/>
      <c r="K19" s="76"/>
      <c r="L19" s="158" t="str">
        <f>Luuranko!T13</f>
        <v>-</v>
      </c>
      <c r="M19" s="140"/>
      <c r="N19" s="140"/>
      <c r="O19" s="141"/>
      <c r="P19" s="76"/>
      <c r="Q19" s="158" t="str">
        <f>Luuranko!AB13</f>
        <v>-</v>
      </c>
      <c r="R19" s="140"/>
      <c r="S19" s="140"/>
      <c r="T19" s="141"/>
      <c r="V19" s="51"/>
      <c r="W19" s="51"/>
      <c r="AA19" s="51"/>
      <c r="AE19" s="51"/>
      <c r="AI19" s="51"/>
      <c r="AM19" s="51"/>
    </row>
    <row r="20" spans="2:39" ht="15" customHeight="1" x14ac:dyDescent="0.2">
      <c r="B20" s="156" t="str">
        <f>Luuranko!E13</f>
        <v>-</v>
      </c>
      <c r="C20" s="114"/>
      <c r="D20" s="114"/>
      <c r="E20" s="134"/>
      <c r="F20" s="76"/>
      <c r="G20" s="156" t="str">
        <f>Luuranko!M13</f>
        <v>-</v>
      </c>
      <c r="H20" s="114"/>
      <c r="I20" s="114"/>
      <c r="J20" s="134"/>
      <c r="K20" s="76"/>
      <c r="L20" s="156" t="str">
        <f>Luuranko!U13</f>
        <v>-</v>
      </c>
      <c r="M20" s="114"/>
      <c r="N20" s="114"/>
      <c r="O20" s="134"/>
      <c r="P20" s="76"/>
      <c r="Q20" s="156" t="str">
        <f>Luuranko!AC13</f>
        <v>-</v>
      </c>
      <c r="R20" s="114"/>
      <c r="S20" s="114"/>
      <c r="T20" s="134"/>
      <c r="V20" s="51"/>
      <c r="W20" s="51"/>
      <c r="AA20" s="51"/>
      <c r="AE20" s="51"/>
      <c r="AI20" s="51"/>
      <c r="AM20" s="51"/>
    </row>
    <row r="21" spans="2:39" ht="15" customHeight="1" x14ac:dyDescent="0.2">
      <c r="B21" s="133"/>
      <c r="C21" s="114"/>
      <c r="D21" s="114"/>
      <c r="E21" s="134"/>
      <c r="F21" s="76"/>
      <c r="G21" s="133"/>
      <c r="H21" s="114"/>
      <c r="I21" s="114"/>
      <c r="J21" s="134"/>
      <c r="K21" s="76"/>
      <c r="L21" s="133"/>
      <c r="M21" s="114"/>
      <c r="N21" s="114"/>
      <c r="O21" s="134"/>
      <c r="P21" s="76"/>
      <c r="Q21" s="133"/>
      <c r="R21" s="114"/>
      <c r="S21" s="114"/>
      <c r="T21" s="134"/>
      <c r="V21" s="51"/>
      <c r="W21" s="51"/>
      <c r="Z21" s="51"/>
      <c r="AA21" s="51"/>
      <c r="AB21" s="51"/>
      <c r="AC21" s="51"/>
      <c r="AD21" s="51"/>
      <c r="AE21" s="51"/>
      <c r="AI21" s="51"/>
      <c r="AM21" s="51"/>
    </row>
    <row r="22" spans="2:39" ht="15" customHeight="1" x14ac:dyDescent="0.2">
      <c r="B22" s="135"/>
      <c r="C22" s="121"/>
      <c r="D22" s="121"/>
      <c r="E22" s="136"/>
      <c r="F22" s="76"/>
      <c r="G22" s="135"/>
      <c r="H22" s="121"/>
      <c r="I22" s="121"/>
      <c r="J22" s="136"/>
      <c r="K22" s="76"/>
      <c r="L22" s="135"/>
      <c r="M22" s="121"/>
      <c r="N22" s="121"/>
      <c r="O22" s="136"/>
      <c r="P22" s="76"/>
      <c r="Q22" s="135"/>
      <c r="R22" s="121"/>
      <c r="S22" s="121"/>
      <c r="T22" s="136"/>
      <c r="V22" s="51"/>
      <c r="W22" s="51"/>
      <c r="Z22" s="51"/>
      <c r="AA22" s="51"/>
      <c r="AB22" s="51"/>
      <c r="AC22" s="51"/>
      <c r="AD22" s="51"/>
      <c r="AE22" s="51"/>
      <c r="AI22" s="51"/>
      <c r="AM22" s="51"/>
    </row>
    <row r="23" spans="2:39" ht="15" customHeight="1" x14ac:dyDescent="0.2">
      <c r="B23" s="89" t="s">
        <v>96</v>
      </c>
      <c r="C23" s="90" t="s">
        <v>97</v>
      </c>
      <c r="D23" s="91" t="s">
        <v>98</v>
      </c>
      <c r="E23" s="92" t="s">
        <v>99</v>
      </c>
      <c r="F23" s="76"/>
      <c r="G23" s="89" t="s">
        <v>96</v>
      </c>
      <c r="H23" s="90" t="s">
        <v>97</v>
      </c>
      <c r="I23" s="91" t="s">
        <v>98</v>
      </c>
      <c r="J23" s="92" t="s">
        <v>99</v>
      </c>
      <c r="K23" s="76"/>
      <c r="L23" s="89" t="s">
        <v>96</v>
      </c>
      <c r="M23" s="90" t="s">
        <v>97</v>
      </c>
      <c r="N23" s="91" t="s">
        <v>98</v>
      </c>
      <c r="O23" s="92" t="s">
        <v>99</v>
      </c>
      <c r="P23" s="76"/>
      <c r="Q23" s="89" t="s">
        <v>96</v>
      </c>
      <c r="R23" s="90" t="s">
        <v>97</v>
      </c>
      <c r="S23" s="91" t="s">
        <v>98</v>
      </c>
      <c r="T23" s="92" t="s">
        <v>99</v>
      </c>
      <c r="V23" s="51"/>
      <c r="W23" s="51"/>
      <c r="X23" s="1"/>
      <c r="Y23" s="1"/>
      <c r="AA23" s="2"/>
      <c r="AE23" s="51"/>
      <c r="AF23" s="1"/>
      <c r="AG23" s="1"/>
      <c r="AH23" s="1"/>
      <c r="AI23" s="51"/>
      <c r="AJ23" s="1"/>
      <c r="AK23" s="1"/>
      <c r="AL23" s="1"/>
      <c r="AM23" s="51"/>
    </row>
    <row r="24" spans="2:39" ht="15" customHeight="1" x14ac:dyDescent="0.2">
      <c r="B24" s="61" t="s">
        <v>100</v>
      </c>
      <c r="C24" s="62"/>
      <c r="D24" s="63"/>
      <c r="E24" s="64"/>
      <c r="F24" s="52"/>
      <c r="G24" s="61" t="s">
        <v>100</v>
      </c>
      <c r="H24" s="62"/>
      <c r="I24" s="63"/>
      <c r="J24" s="64"/>
      <c r="K24" s="52"/>
      <c r="L24" s="61" t="s">
        <v>100</v>
      </c>
      <c r="M24" s="62"/>
      <c r="N24" s="63"/>
      <c r="O24" s="64"/>
      <c r="P24" s="55"/>
      <c r="Q24" s="61" t="s">
        <v>100</v>
      </c>
      <c r="R24" s="62"/>
      <c r="S24" s="63"/>
      <c r="T24" s="64"/>
      <c r="V24" s="51"/>
      <c r="W24" s="51"/>
      <c r="AA24" s="2"/>
      <c r="AE24" s="51"/>
      <c r="AI24" s="51"/>
      <c r="AM24" s="51"/>
    </row>
    <row r="25" spans="2:39" ht="15" customHeight="1" x14ac:dyDescent="0.2">
      <c r="B25" s="61" t="s">
        <v>101</v>
      </c>
      <c r="C25" s="65"/>
      <c r="D25" s="66"/>
      <c r="E25" s="67"/>
      <c r="F25" s="52"/>
      <c r="G25" s="61" t="s">
        <v>101</v>
      </c>
      <c r="H25" s="65"/>
      <c r="I25" s="66"/>
      <c r="J25" s="67"/>
      <c r="K25" s="52"/>
      <c r="L25" s="61" t="s">
        <v>101</v>
      </c>
      <c r="M25" s="65"/>
      <c r="N25" s="66"/>
      <c r="O25" s="67"/>
      <c r="P25" s="55"/>
      <c r="Q25" s="61" t="s">
        <v>101</v>
      </c>
      <c r="R25" s="65"/>
      <c r="S25" s="66"/>
      <c r="T25" s="67"/>
      <c r="V25" s="51"/>
      <c r="W25" s="51"/>
      <c r="AA25" s="2"/>
      <c r="AE25" s="51"/>
      <c r="AI25" s="51"/>
      <c r="AM25" s="51"/>
    </row>
    <row r="26" spans="2:39" ht="15" customHeight="1" x14ac:dyDescent="0.2">
      <c r="B26" s="61" t="s">
        <v>102</v>
      </c>
      <c r="C26" s="65"/>
      <c r="D26" s="66"/>
      <c r="E26" s="67"/>
      <c r="F26" s="52"/>
      <c r="G26" s="61" t="s">
        <v>102</v>
      </c>
      <c r="H26" s="65"/>
      <c r="I26" s="66"/>
      <c r="J26" s="67"/>
      <c r="K26" s="52"/>
      <c r="L26" s="61" t="s">
        <v>102</v>
      </c>
      <c r="M26" s="65"/>
      <c r="N26" s="66"/>
      <c r="O26" s="67"/>
      <c r="P26" s="52"/>
      <c r="Q26" s="61" t="s">
        <v>102</v>
      </c>
      <c r="R26" s="65"/>
      <c r="S26" s="66"/>
      <c r="T26" s="67"/>
      <c r="V26" s="51"/>
      <c r="W26" s="51"/>
      <c r="AA26" s="2"/>
      <c r="AE26" s="51"/>
      <c r="AI26" s="51"/>
      <c r="AM26" s="51"/>
    </row>
    <row r="27" spans="2:39" ht="15.75" customHeight="1" x14ac:dyDescent="0.2">
      <c r="B27" s="61" t="s">
        <v>103</v>
      </c>
      <c r="C27" s="65"/>
      <c r="D27" s="66"/>
      <c r="E27" s="67"/>
      <c r="F27" s="52"/>
      <c r="G27" s="61" t="s">
        <v>103</v>
      </c>
      <c r="H27" s="65"/>
      <c r="I27" s="66"/>
      <c r="J27" s="67"/>
      <c r="K27" s="52"/>
      <c r="L27" s="61" t="s">
        <v>103</v>
      </c>
      <c r="M27" s="65"/>
      <c r="N27" s="66"/>
      <c r="O27" s="67"/>
      <c r="P27" s="52"/>
      <c r="Q27" s="61" t="s">
        <v>103</v>
      </c>
      <c r="R27" s="65"/>
      <c r="S27" s="66"/>
      <c r="T27" s="67"/>
      <c r="V27" s="51"/>
      <c r="W27" s="51"/>
      <c r="Z27" s="51"/>
      <c r="AA27" s="51"/>
      <c r="AB27" s="51"/>
      <c r="AC27" s="51"/>
      <c r="AD27" s="51"/>
      <c r="AE27" s="51"/>
      <c r="AI27" s="51"/>
      <c r="AM27" s="51"/>
    </row>
    <row r="28" spans="2:39" ht="15" customHeight="1" x14ac:dyDescent="0.2">
      <c r="B28" s="68" t="s">
        <v>104</v>
      </c>
      <c r="C28" s="69"/>
      <c r="D28" s="70"/>
      <c r="E28" s="71"/>
      <c r="F28" s="52"/>
      <c r="G28" s="68" t="s">
        <v>104</v>
      </c>
      <c r="H28" s="69"/>
      <c r="I28" s="70"/>
      <c r="J28" s="71"/>
      <c r="K28" s="52"/>
      <c r="L28" s="68" t="s">
        <v>104</v>
      </c>
      <c r="M28" s="69"/>
      <c r="N28" s="70"/>
      <c r="O28" s="71"/>
      <c r="P28" s="52"/>
      <c r="Q28" s="68" t="s">
        <v>104</v>
      </c>
      <c r="R28" s="69"/>
      <c r="S28" s="70"/>
      <c r="T28" s="7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5" customHeight="1" x14ac:dyDescent="0.2">
      <c r="B29" s="9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ht="15" customHeight="1" x14ac:dyDescent="0.2">
      <c r="B30" s="158" t="str">
        <f>Luuranko!F13</f>
        <v>-</v>
      </c>
      <c r="C30" s="140"/>
      <c r="D30" s="140"/>
      <c r="E30" s="141"/>
      <c r="F30" s="76"/>
      <c r="G30" s="158" t="str">
        <f>Luuranko!N13</f>
        <v>-</v>
      </c>
      <c r="H30" s="140"/>
      <c r="I30" s="140"/>
      <c r="J30" s="141"/>
      <c r="K30" s="76"/>
      <c r="L30" s="158" t="str">
        <f>Luuranko!V13</f>
        <v>-</v>
      </c>
      <c r="M30" s="140"/>
      <c r="N30" s="140"/>
      <c r="O30" s="141"/>
      <c r="P30" s="76"/>
      <c r="Q30" s="158" t="str">
        <f>Luuranko!AD13</f>
        <v>-</v>
      </c>
      <c r="R30" s="140"/>
      <c r="S30" s="140"/>
      <c r="T30" s="141"/>
      <c r="V30" s="51"/>
      <c r="W30" s="51"/>
      <c r="Z30" s="51"/>
      <c r="AA30" s="51"/>
      <c r="AB30" s="51"/>
      <c r="AC30" s="51"/>
      <c r="AD30" s="51"/>
      <c r="AE30" s="2"/>
      <c r="AI30" s="2"/>
      <c r="AM30" s="51"/>
    </row>
    <row r="31" spans="2:39" ht="15" customHeight="1" x14ac:dyDescent="0.2">
      <c r="B31" s="156" t="str">
        <f>Luuranko!G13</f>
        <v>-</v>
      </c>
      <c r="C31" s="114"/>
      <c r="D31" s="114"/>
      <c r="E31" s="134"/>
      <c r="F31" s="76"/>
      <c r="G31" s="156" t="str">
        <f>Luuranko!O13</f>
        <v>-</v>
      </c>
      <c r="H31" s="114"/>
      <c r="I31" s="114"/>
      <c r="J31" s="134"/>
      <c r="K31" s="76"/>
      <c r="L31" s="156" t="str">
        <f>Luuranko!W13</f>
        <v>-</v>
      </c>
      <c r="M31" s="114"/>
      <c r="N31" s="114"/>
      <c r="O31" s="134"/>
      <c r="P31" s="76"/>
      <c r="Q31" s="156" t="str">
        <f>Luuranko!AE13</f>
        <v>-</v>
      </c>
      <c r="R31" s="114"/>
      <c r="S31" s="114"/>
      <c r="T31" s="134"/>
      <c r="V31" s="51"/>
      <c r="W31" s="51"/>
      <c r="Z31" s="51"/>
      <c r="AA31" s="51"/>
      <c r="AB31" s="51"/>
      <c r="AC31" s="51"/>
      <c r="AD31" s="51"/>
      <c r="AE31" s="51"/>
      <c r="AI31" s="2"/>
      <c r="AM31" s="51"/>
    </row>
    <row r="32" spans="2:39" ht="15" customHeight="1" x14ac:dyDescent="0.2">
      <c r="B32" s="133"/>
      <c r="C32" s="114"/>
      <c r="D32" s="114"/>
      <c r="E32" s="134"/>
      <c r="F32" s="76"/>
      <c r="G32" s="133"/>
      <c r="H32" s="114"/>
      <c r="I32" s="114"/>
      <c r="J32" s="134"/>
      <c r="K32" s="76"/>
      <c r="L32" s="133"/>
      <c r="M32" s="114"/>
      <c r="N32" s="114"/>
      <c r="O32" s="134"/>
      <c r="P32" s="76"/>
      <c r="Q32" s="133"/>
      <c r="R32" s="114"/>
      <c r="S32" s="114"/>
      <c r="T32" s="134"/>
      <c r="V32" s="51"/>
      <c r="W32" s="51"/>
      <c r="Z32" s="51"/>
      <c r="AA32" s="51"/>
      <c r="AB32" s="51"/>
      <c r="AC32" s="51"/>
      <c r="AD32" s="51"/>
      <c r="AE32" s="51"/>
      <c r="AI32" s="2"/>
      <c r="AM32" s="51"/>
    </row>
    <row r="33" spans="2:39" ht="15.75" customHeight="1" x14ac:dyDescent="0.2">
      <c r="B33" s="135"/>
      <c r="C33" s="121"/>
      <c r="D33" s="121"/>
      <c r="E33" s="136"/>
      <c r="F33" s="76"/>
      <c r="G33" s="135"/>
      <c r="H33" s="121"/>
      <c r="I33" s="121"/>
      <c r="J33" s="136"/>
      <c r="K33" s="76"/>
      <c r="L33" s="135"/>
      <c r="M33" s="121"/>
      <c r="N33" s="121"/>
      <c r="O33" s="136"/>
      <c r="P33" s="76"/>
      <c r="Q33" s="135"/>
      <c r="R33" s="121"/>
      <c r="S33" s="121"/>
      <c r="T33" s="136"/>
      <c r="V33" s="51"/>
      <c r="W33" s="51"/>
      <c r="Z33" s="51"/>
      <c r="AA33" s="51"/>
      <c r="AB33" s="51"/>
      <c r="AC33" s="51"/>
      <c r="AD33" s="51"/>
      <c r="AE33" s="51"/>
      <c r="AI33" s="2"/>
      <c r="AM33" s="51"/>
    </row>
    <row r="34" spans="2:39" ht="15" customHeight="1" x14ac:dyDescent="0.2">
      <c r="B34" s="89" t="s">
        <v>96</v>
      </c>
      <c r="C34" s="90" t="s">
        <v>97</v>
      </c>
      <c r="D34" s="91" t="s">
        <v>98</v>
      </c>
      <c r="E34" s="92" t="s">
        <v>99</v>
      </c>
      <c r="F34" s="76"/>
      <c r="G34" s="89" t="s">
        <v>96</v>
      </c>
      <c r="H34" s="90" t="s">
        <v>97</v>
      </c>
      <c r="I34" s="91" t="s">
        <v>98</v>
      </c>
      <c r="J34" s="92" t="s">
        <v>99</v>
      </c>
      <c r="K34" s="76"/>
      <c r="L34" s="89" t="s">
        <v>96</v>
      </c>
      <c r="M34" s="90" t="s">
        <v>97</v>
      </c>
      <c r="N34" s="91" t="s">
        <v>98</v>
      </c>
      <c r="O34" s="92" t="s">
        <v>99</v>
      </c>
      <c r="P34" s="76"/>
      <c r="Q34" s="89" t="s">
        <v>96</v>
      </c>
      <c r="R34" s="90" t="s">
        <v>97</v>
      </c>
      <c r="S34" s="91" t="s">
        <v>98</v>
      </c>
      <c r="T34" s="92" t="s">
        <v>99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ht="15.75" customHeight="1" x14ac:dyDescent="0.2">
      <c r="B35" s="61" t="s">
        <v>100</v>
      </c>
      <c r="C35" s="62"/>
      <c r="D35" s="63"/>
      <c r="E35" s="64"/>
      <c r="F35" s="52"/>
      <c r="G35" s="61" t="s">
        <v>100</v>
      </c>
      <c r="H35" s="62"/>
      <c r="I35" s="63"/>
      <c r="J35" s="64"/>
      <c r="K35" s="52"/>
      <c r="L35" s="61" t="s">
        <v>100</v>
      </c>
      <c r="M35" s="62"/>
      <c r="N35" s="63"/>
      <c r="O35" s="64"/>
      <c r="P35" s="55"/>
      <c r="Q35" s="61" t="s">
        <v>100</v>
      </c>
      <c r="R35" s="62"/>
      <c r="S35" s="63"/>
      <c r="T35" s="64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ht="15.75" customHeight="1" x14ac:dyDescent="0.2">
      <c r="B36" s="61" t="s">
        <v>101</v>
      </c>
      <c r="C36" s="65"/>
      <c r="D36" s="66"/>
      <c r="E36" s="67"/>
      <c r="F36" s="52"/>
      <c r="G36" s="61" t="s">
        <v>101</v>
      </c>
      <c r="H36" s="65"/>
      <c r="I36" s="66"/>
      <c r="J36" s="67"/>
      <c r="K36" s="52"/>
      <c r="L36" s="61" t="s">
        <v>101</v>
      </c>
      <c r="M36" s="65"/>
      <c r="N36" s="66"/>
      <c r="O36" s="67"/>
      <c r="P36" s="55"/>
      <c r="Q36" s="61" t="s">
        <v>101</v>
      </c>
      <c r="R36" s="65"/>
      <c r="S36" s="66"/>
      <c r="T36" s="67"/>
      <c r="U36" s="51"/>
      <c r="V36" s="51"/>
      <c r="W36" s="51"/>
      <c r="X36" s="51"/>
      <c r="Y36" s="51"/>
      <c r="Z36" s="51"/>
      <c r="AA36" s="51"/>
      <c r="AB36" s="51"/>
      <c r="AC36" s="51"/>
      <c r="AD36" s="51"/>
    </row>
    <row r="37" spans="2:39" ht="15.75" customHeight="1" x14ac:dyDescent="0.2">
      <c r="B37" s="61" t="s">
        <v>102</v>
      </c>
      <c r="C37" s="65"/>
      <c r="D37" s="66"/>
      <c r="E37" s="67"/>
      <c r="F37" s="52"/>
      <c r="G37" s="61" t="s">
        <v>102</v>
      </c>
      <c r="H37" s="65"/>
      <c r="I37" s="66"/>
      <c r="J37" s="67"/>
      <c r="K37" s="52"/>
      <c r="L37" s="61" t="s">
        <v>102</v>
      </c>
      <c r="M37" s="65"/>
      <c r="N37" s="66"/>
      <c r="O37" s="67"/>
      <c r="P37" s="52"/>
      <c r="Q37" s="61" t="s">
        <v>102</v>
      </c>
      <c r="R37" s="65"/>
      <c r="S37" s="66"/>
      <c r="T37" s="67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2:39" ht="15.75" customHeight="1" x14ac:dyDescent="0.2">
      <c r="B38" s="61" t="s">
        <v>103</v>
      </c>
      <c r="C38" s="65"/>
      <c r="D38" s="66"/>
      <c r="E38" s="67"/>
      <c r="F38" s="52"/>
      <c r="G38" s="61" t="s">
        <v>103</v>
      </c>
      <c r="H38" s="65"/>
      <c r="I38" s="66"/>
      <c r="J38" s="67"/>
      <c r="K38" s="52"/>
      <c r="L38" s="61" t="s">
        <v>103</v>
      </c>
      <c r="M38" s="65"/>
      <c r="N38" s="66"/>
      <c r="O38" s="67"/>
      <c r="P38" s="52"/>
      <c r="Q38" s="61" t="s">
        <v>103</v>
      </c>
      <c r="R38" s="65"/>
      <c r="S38" s="66"/>
      <c r="T38" s="67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2:39" ht="15.75" customHeight="1" x14ac:dyDescent="0.2">
      <c r="B39" s="68" t="s">
        <v>104</v>
      </c>
      <c r="C39" s="69"/>
      <c r="D39" s="70"/>
      <c r="E39" s="71"/>
      <c r="F39" s="52"/>
      <c r="G39" s="68" t="s">
        <v>104</v>
      </c>
      <c r="H39" s="69"/>
      <c r="I39" s="70"/>
      <c r="J39" s="71"/>
      <c r="K39" s="52"/>
      <c r="L39" s="68" t="s">
        <v>104</v>
      </c>
      <c r="M39" s="69"/>
      <c r="N39" s="70"/>
      <c r="O39" s="71"/>
      <c r="P39" s="52"/>
      <c r="Q39" s="68" t="s">
        <v>104</v>
      </c>
      <c r="R39" s="69"/>
      <c r="S39" s="70"/>
      <c r="T39" s="7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2:39" ht="15.75" customHeight="1" x14ac:dyDescent="0.2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2:39" ht="15.75" customHeight="1" x14ac:dyDescent="0.2">
      <c r="B41" s="158" t="str">
        <f>Luuranko!H13</f>
        <v>-</v>
      </c>
      <c r="C41" s="140"/>
      <c r="D41" s="140"/>
      <c r="E41" s="141"/>
      <c r="F41" s="76"/>
      <c r="G41" s="158" t="str">
        <f>Luuranko!P13</f>
        <v>-</v>
      </c>
      <c r="H41" s="140"/>
      <c r="I41" s="140"/>
      <c r="J41" s="141"/>
      <c r="K41" s="76"/>
      <c r="L41" s="158" t="str">
        <f>Luuranko!X13</f>
        <v>-</v>
      </c>
      <c r="M41" s="140"/>
      <c r="N41" s="140"/>
      <c r="O41" s="141"/>
      <c r="P41" s="76"/>
      <c r="Q41" s="158" t="str">
        <f>Luuranko!AF13</f>
        <v>-</v>
      </c>
      <c r="R41" s="140"/>
      <c r="S41" s="140"/>
      <c r="T41" s="14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2:39" ht="15.75" customHeight="1" x14ac:dyDescent="0.2">
      <c r="B42" s="156" t="str">
        <f>Luuranko!I13</f>
        <v>-</v>
      </c>
      <c r="C42" s="114"/>
      <c r="D42" s="114"/>
      <c r="E42" s="134"/>
      <c r="F42" s="76"/>
      <c r="G42" s="156" t="str">
        <f>Luuranko!Q13</f>
        <v>-</v>
      </c>
      <c r="H42" s="114"/>
      <c r="I42" s="114"/>
      <c r="J42" s="134"/>
      <c r="K42" s="76"/>
      <c r="L42" s="156" t="str">
        <f>Luuranko!Y13</f>
        <v>-</v>
      </c>
      <c r="M42" s="114"/>
      <c r="N42" s="114"/>
      <c r="O42" s="134"/>
      <c r="P42" s="76"/>
      <c r="Q42" s="156" t="str">
        <f>Luuranko!AG13</f>
        <v>-</v>
      </c>
      <c r="R42" s="114"/>
      <c r="S42" s="114"/>
      <c r="T42" s="134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2:39" ht="15.75" customHeight="1" x14ac:dyDescent="0.2">
      <c r="B43" s="133"/>
      <c r="C43" s="114"/>
      <c r="D43" s="114"/>
      <c r="E43" s="134"/>
      <c r="F43" s="76"/>
      <c r="G43" s="133"/>
      <c r="H43" s="114"/>
      <c r="I43" s="114"/>
      <c r="J43" s="134"/>
      <c r="K43" s="76"/>
      <c r="L43" s="133"/>
      <c r="M43" s="114"/>
      <c r="N43" s="114"/>
      <c r="O43" s="134"/>
      <c r="P43" s="76"/>
      <c r="Q43" s="133"/>
      <c r="R43" s="114"/>
      <c r="S43" s="114"/>
      <c r="T43" s="134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2:39" ht="15.75" customHeight="1" x14ac:dyDescent="0.2">
      <c r="B44" s="135"/>
      <c r="C44" s="121"/>
      <c r="D44" s="121"/>
      <c r="E44" s="136"/>
      <c r="F44" s="76"/>
      <c r="G44" s="135"/>
      <c r="H44" s="121"/>
      <c r="I44" s="121"/>
      <c r="J44" s="136"/>
      <c r="K44" s="76"/>
      <c r="L44" s="135"/>
      <c r="M44" s="121"/>
      <c r="N44" s="121"/>
      <c r="O44" s="136"/>
      <c r="P44" s="76"/>
      <c r="Q44" s="135"/>
      <c r="R44" s="121"/>
      <c r="S44" s="121"/>
      <c r="T44" s="136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2:39" ht="15.75" customHeight="1" x14ac:dyDescent="0.2">
      <c r="B45" s="89" t="s">
        <v>96</v>
      </c>
      <c r="C45" s="90" t="s">
        <v>97</v>
      </c>
      <c r="D45" s="91" t="s">
        <v>98</v>
      </c>
      <c r="E45" s="92" t="s">
        <v>99</v>
      </c>
      <c r="F45" s="76"/>
      <c r="G45" s="89" t="s">
        <v>96</v>
      </c>
      <c r="H45" s="90" t="s">
        <v>97</v>
      </c>
      <c r="I45" s="91" t="s">
        <v>98</v>
      </c>
      <c r="J45" s="92" t="s">
        <v>99</v>
      </c>
      <c r="K45" s="76"/>
      <c r="L45" s="89" t="s">
        <v>96</v>
      </c>
      <c r="M45" s="90" t="s">
        <v>97</v>
      </c>
      <c r="N45" s="91" t="s">
        <v>98</v>
      </c>
      <c r="O45" s="92" t="s">
        <v>99</v>
      </c>
      <c r="P45" s="76"/>
      <c r="Q45" s="89" t="s">
        <v>96</v>
      </c>
      <c r="R45" s="90" t="s">
        <v>97</v>
      </c>
      <c r="S45" s="91" t="s">
        <v>98</v>
      </c>
      <c r="T45" s="92" t="s">
        <v>99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2:39" ht="15.75" customHeight="1" x14ac:dyDescent="0.2">
      <c r="B46" s="61" t="s">
        <v>100</v>
      </c>
      <c r="C46" s="62"/>
      <c r="D46" s="63"/>
      <c r="E46" s="64"/>
      <c r="F46" s="52"/>
      <c r="G46" s="61" t="s">
        <v>100</v>
      </c>
      <c r="H46" s="62"/>
      <c r="I46" s="63"/>
      <c r="J46" s="64"/>
      <c r="K46" s="52"/>
      <c r="L46" s="61" t="s">
        <v>100</v>
      </c>
      <c r="M46" s="62"/>
      <c r="N46" s="63"/>
      <c r="O46" s="64"/>
      <c r="P46" s="55"/>
      <c r="Q46" s="61" t="s">
        <v>100</v>
      </c>
      <c r="R46" s="62"/>
      <c r="S46" s="63"/>
      <c r="T46" s="64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2:39" ht="15.75" customHeight="1" x14ac:dyDescent="0.2">
      <c r="B47" s="61" t="s">
        <v>101</v>
      </c>
      <c r="C47" s="65"/>
      <c r="D47" s="66"/>
      <c r="E47" s="67"/>
      <c r="F47" s="52"/>
      <c r="G47" s="61" t="s">
        <v>101</v>
      </c>
      <c r="H47" s="65"/>
      <c r="I47" s="66"/>
      <c r="J47" s="67"/>
      <c r="K47" s="52"/>
      <c r="L47" s="61" t="s">
        <v>101</v>
      </c>
      <c r="M47" s="65"/>
      <c r="N47" s="66"/>
      <c r="O47" s="67"/>
      <c r="P47" s="55"/>
      <c r="Q47" s="61" t="s">
        <v>101</v>
      </c>
      <c r="R47" s="65"/>
      <c r="S47" s="66"/>
      <c r="T47" s="67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2:39" ht="15.75" customHeight="1" x14ac:dyDescent="0.2">
      <c r="B48" s="61" t="s">
        <v>102</v>
      </c>
      <c r="C48" s="65"/>
      <c r="D48" s="66"/>
      <c r="E48" s="67"/>
      <c r="F48" s="52"/>
      <c r="G48" s="61" t="s">
        <v>102</v>
      </c>
      <c r="H48" s="65"/>
      <c r="I48" s="66"/>
      <c r="J48" s="67"/>
      <c r="K48" s="52"/>
      <c r="L48" s="61" t="s">
        <v>102</v>
      </c>
      <c r="M48" s="65"/>
      <c r="N48" s="66"/>
      <c r="O48" s="67"/>
      <c r="P48" s="52"/>
      <c r="Q48" s="61" t="s">
        <v>102</v>
      </c>
      <c r="R48" s="65"/>
      <c r="S48" s="66"/>
      <c r="T48" s="67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  <row r="49" spans="2:30" ht="15.75" customHeight="1" x14ac:dyDescent="0.2">
      <c r="B49" s="61" t="s">
        <v>103</v>
      </c>
      <c r="C49" s="65"/>
      <c r="D49" s="66"/>
      <c r="E49" s="67"/>
      <c r="F49" s="52"/>
      <c r="G49" s="61" t="s">
        <v>103</v>
      </c>
      <c r="H49" s="65"/>
      <c r="I49" s="66"/>
      <c r="J49" s="67"/>
      <c r="K49" s="52"/>
      <c r="L49" s="61" t="s">
        <v>103</v>
      </c>
      <c r="M49" s="65"/>
      <c r="N49" s="66"/>
      <c r="O49" s="67"/>
      <c r="P49" s="52"/>
      <c r="Q49" s="61" t="s">
        <v>103</v>
      </c>
      <c r="R49" s="65"/>
      <c r="S49" s="66"/>
      <c r="T49" s="67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2:30" ht="15.75" customHeight="1" x14ac:dyDescent="0.2">
      <c r="B50" s="68" t="s">
        <v>104</v>
      </c>
      <c r="C50" s="69"/>
      <c r="D50" s="70"/>
      <c r="E50" s="71"/>
      <c r="F50" s="52"/>
      <c r="G50" s="68" t="s">
        <v>104</v>
      </c>
      <c r="H50" s="69"/>
      <c r="I50" s="70"/>
      <c r="J50" s="71"/>
      <c r="K50" s="52"/>
      <c r="L50" s="68" t="s">
        <v>104</v>
      </c>
      <c r="M50" s="69"/>
      <c r="N50" s="70"/>
      <c r="O50" s="71"/>
      <c r="P50" s="52"/>
      <c r="Q50" s="68" t="s">
        <v>104</v>
      </c>
      <c r="R50" s="69"/>
      <c r="S50" s="70"/>
      <c r="T50" s="7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2:30" ht="15.75" customHeight="1" x14ac:dyDescent="0.2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2:30" ht="15.75" customHeight="1" x14ac:dyDescent="0.2">
      <c r="B52" s="158" t="str">
        <f>GPP!A3</f>
        <v>GPP</v>
      </c>
      <c r="C52" s="140"/>
      <c r="D52" s="140"/>
      <c r="E52" s="141"/>
      <c r="F52" s="76"/>
      <c r="G52" s="158" t="str">
        <f>GPP!A3</f>
        <v>GPP</v>
      </c>
      <c r="H52" s="140"/>
      <c r="I52" s="140"/>
      <c r="J52" s="141"/>
      <c r="K52" s="76"/>
      <c r="L52" s="158" t="str">
        <f>GPP!A3</f>
        <v>GPP</v>
      </c>
      <c r="M52" s="140"/>
      <c r="N52" s="140"/>
      <c r="O52" s="141"/>
      <c r="P52" s="76"/>
      <c r="Q52" s="158" t="str">
        <f>GPP!A3</f>
        <v>GPP</v>
      </c>
      <c r="R52" s="140"/>
      <c r="S52" s="140"/>
      <c r="T52" s="14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2:30" ht="15.75" customHeight="1" x14ac:dyDescent="0.2">
      <c r="B53" s="156" t="str">
        <f>GPP!B13</f>
        <v>-</v>
      </c>
      <c r="C53" s="114"/>
      <c r="D53" s="114"/>
      <c r="E53" s="134"/>
      <c r="F53" s="76"/>
      <c r="G53" s="156" t="str">
        <f>GPP!C13</f>
        <v>-</v>
      </c>
      <c r="H53" s="114"/>
      <c r="I53" s="114"/>
      <c r="J53" s="134"/>
      <c r="K53" s="76"/>
      <c r="L53" s="156" t="str">
        <f>GPP!D13</f>
        <v>-</v>
      </c>
      <c r="M53" s="114"/>
      <c r="N53" s="114"/>
      <c r="O53" s="134"/>
      <c r="P53" s="76"/>
      <c r="Q53" s="156" t="str">
        <f>GPP!E13</f>
        <v>-</v>
      </c>
      <c r="R53" s="114"/>
      <c r="S53" s="114"/>
      <c r="T53" s="134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  <row r="54" spans="2:30" ht="15.75" customHeight="1" x14ac:dyDescent="0.2">
      <c r="B54" s="133"/>
      <c r="C54" s="114"/>
      <c r="D54" s="114"/>
      <c r="E54" s="134"/>
      <c r="F54" s="76"/>
      <c r="G54" s="133"/>
      <c r="H54" s="114"/>
      <c r="I54" s="114"/>
      <c r="J54" s="134"/>
      <c r="K54" s="76"/>
      <c r="L54" s="133"/>
      <c r="M54" s="114"/>
      <c r="N54" s="114"/>
      <c r="O54" s="134"/>
      <c r="P54" s="76"/>
      <c r="Q54" s="133"/>
      <c r="R54" s="114"/>
      <c r="S54" s="114"/>
      <c r="T54" s="134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2:30" ht="15.75" customHeight="1" x14ac:dyDescent="0.2">
      <c r="B55" s="135"/>
      <c r="C55" s="121"/>
      <c r="D55" s="121"/>
      <c r="E55" s="136"/>
      <c r="F55" s="76"/>
      <c r="G55" s="135"/>
      <c r="H55" s="121"/>
      <c r="I55" s="121"/>
      <c r="J55" s="136"/>
      <c r="K55" s="76"/>
      <c r="L55" s="135"/>
      <c r="M55" s="121"/>
      <c r="N55" s="121"/>
      <c r="O55" s="136"/>
      <c r="P55" s="76"/>
      <c r="Q55" s="135"/>
      <c r="R55" s="121"/>
      <c r="S55" s="121"/>
      <c r="T55" s="136"/>
      <c r="U55" s="51"/>
      <c r="V55" s="51"/>
      <c r="W55" s="51"/>
      <c r="X55" s="51"/>
      <c r="Y55" s="51"/>
      <c r="Z55" s="51"/>
      <c r="AA55" s="51"/>
      <c r="AB55" s="51"/>
      <c r="AC55" s="51"/>
      <c r="AD55" s="51"/>
    </row>
    <row r="56" spans="2:30" ht="15.75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2:30" ht="34.5" customHeight="1" x14ac:dyDescent="0.2">
      <c r="B57" s="74" t="s">
        <v>105</v>
      </c>
      <c r="C57" s="75"/>
      <c r="D57" s="76"/>
      <c r="E57" s="76"/>
      <c r="F57" s="76"/>
      <c r="G57" s="74" t="s">
        <v>105</v>
      </c>
      <c r="H57" s="75"/>
      <c r="I57" s="76"/>
      <c r="J57" s="76"/>
      <c r="K57" s="76"/>
      <c r="L57" s="74" t="s">
        <v>105</v>
      </c>
      <c r="M57" s="75"/>
      <c r="N57" s="76"/>
      <c r="O57" s="76"/>
      <c r="P57" s="76"/>
      <c r="Q57" s="74" t="s">
        <v>105</v>
      </c>
      <c r="R57" s="75"/>
      <c r="S57" s="76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</row>
    <row r="58" spans="2:30" ht="15.75" customHeight="1" x14ac:dyDescent="0.2">
      <c r="B58" s="77" t="s">
        <v>106</v>
      </c>
      <c r="C58" s="78"/>
      <c r="D58" s="76"/>
      <c r="E58" s="76"/>
      <c r="F58" s="76"/>
      <c r="G58" s="77" t="s">
        <v>106</v>
      </c>
      <c r="H58" s="78"/>
      <c r="I58" s="76"/>
      <c r="J58" s="76"/>
      <c r="K58" s="76"/>
      <c r="L58" s="77" t="s">
        <v>106</v>
      </c>
      <c r="M58" s="78"/>
      <c r="N58" s="76"/>
      <c r="O58" s="76"/>
      <c r="P58" s="76"/>
      <c r="Q58" s="77" t="s">
        <v>106</v>
      </c>
      <c r="R58" s="78"/>
      <c r="S58" s="76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</row>
    <row r="59" spans="2:30" ht="15.75" customHeight="1" x14ac:dyDescent="0.2">
      <c r="B59" s="51"/>
      <c r="C59" s="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ht="15.75" customHeigh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2:30" ht="15.7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2:30" ht="15.75" customHeigh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2:30" ht="15.75" customHeight="1" x14ac:dyDescent="0.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2:30" ht="15.75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2:30" ht="15.75" customHeigh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2:30" ht="15.75" customHeight="1" x14ac:dyDescent="0.2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</row>
    <row r="67" spans="2:30" ht="15.75" customHeight="1" x14ac:dyDescent="0.2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2:30" ht="15.75" customHeight="1" x14ac:dyDescent="0.2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2:30" ht="15.75" customHeight="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2:30" ht="15.75" customHeight="1" x14ac:dyDescent="0.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2:30" ht="15.75" customHeight="1" x14ac:dyDescent="0.2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2:30" ht="15.75" customHeight="1" x14ac:dyDescent="0.2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2:30" ht="15.75" customHeight="1" x14ac:dyDescent="0.2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2:30" ht="15.75" customHeight="1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2:30" ht="15.75" customHeigh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2:30" ht="15.75" customHeight="1" x14ac:dyDescent="0.2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2:30" ht="15.75" customHeight="1" x14ac:dyDescent="0.2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2:30" ht="15.75" customHeight="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2:30" ht="15.75" customHeight="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2:30" ht="15.75" customHeigh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2:30" ht="15.75" customHeight="1" x14ac:dyDescent="0.2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2:30" ht="15.75" customHeight="1" x14ac:dyDescent="0.2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2:30" ht="15.75" customHeight="1" x14ac:dyDescent="0.2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2:30" ht="15.75" customHeight="1" x14ac:dyDescent="0.2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2:30" ht="15.75" customHeight="1" x14ac:dyDescent="0.2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</row>
    <row r="86" spans="2:30" ht="15.75" customHeight="1" x14ac:dyDescent="0.2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</row>
    <row r="87" spans="2:30" ht="15.75" customHeight="1" x14ac:dyDescent="0.2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</row>
    <row r="88" spans="2:30" ht="15.75" customHeight="1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2:30" ht="15.75" customHeight="1" x14ac:dyDescent="0.2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</row>
    <row r="90" spans="2:30" ht="15.75" customHeight="1" x14ac:dyDescent="0.2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</row>
    <row r="91" spans="2:30" ht="15.75" customHeigh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2:30" ht="15.75" customHeight="1" x14ac:dyDescent="0.2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2:30" ht="15.75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2:30" ht="15.75" customHeight="1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2:30" ht="15.75" customHeight="1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6" spans="2:30" ht="15.75" customHeight="1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</row>
    <row r="97" spans="2:30" ht="15.75" customHeigh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</row>
    <row r="98" spans="2:30" ht="15.75" customHeigh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</row>
    <row r="99" spans="2:30" ht="15.75" customHeigh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</row>
    <row r="100" spans="2:30" ht="15.75" customHeigh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</row>
    <row r="101" spans="2:30" ht="15.75" customHeigh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</row>
    <row r="102" spans="2:30" ht="15.75" customHeight="1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</row>
    <row r="103" spans="2:30" ht="15.75" customHeight="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</row>
    <row r="104" spans="2:30" ht="15.75" customHeight="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</row>
    <row r="105" spans="2:30" ht="15.75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</row>
    <row r="106" spans="2:30" ht="15.75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</row>
    <row r="107" spans="2:30" ht="15.75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</row>
    <row r="108" spans="2:30" ht="15.75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</row>
    <row r="109" spans="2:30" ht="15.75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</row>
    <row r="110" spans="2:30" ht="15.75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</row>
    <row r="111" spans="2:30" ht="15.75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</row>
    <row r="112" spans="2:30" ht="15.75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2:30" ht="15.75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2:30" ht="15.75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2:30" ht="15.75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</row>
    <row r="116" spans="2:30" ht="15.75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</row>
    <row r="117" spans="2:30" ht="15.75" customHeight="1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</row>
    <row r="118" spans="2:30" ht="15.75" customHeight="1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</row>
    <row r="119" spans="2:30" ht="15.75" customHeight="1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</row>
    <row r="120" spans="2:30" ht="15.75" customHeight="1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</row>
    <row r="121" spans="2:30" ht="15.75" customHeight="1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</row>
    <row r="122" spans="2:30" ht="15.75" customHeight="1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</row>
    <row r="123" spans="2:30" ht="15.75" customHeight="1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</row>
    <row r="124" spans="2:30" ht="15.75" customHeight="1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</row>
    <row r="125" spans="2:30" ht="15.75" customHeight="1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</row>
    <row r="126" spans="2:30" ht="15.75" customHeight="1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</row>
    <row r="127" spans="2:30" ht="15.75" customHeight="1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2:30" ht="15.75" customHeigh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2:30" ht="15.75" customHeight="1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</row>
    <row r="130" spans="2:30" ht="15.75" customHeight="1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</row>
    <row r="131" spans="2:30" ht="15.75" customHeight="1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</row>
    <row r="132" spans="2:30" ht="15.75" customHeight="1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</row>
    <row r="133" spans="2:30" ht="15.75" customHeight="1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</row>
    <row r="134" spans="2:30" ht="15.75" customHeight="1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</row>
    <row r="135" spans="2:30" ht="15.75" customHeigh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</row>
    <row r="136" spans="2:30" ht="15.75" customHeigh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</row>
    <row r="137" spans="2:30" ht="15.75" customHeight="1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</row>
    <row r="138" spans="2:30" ht="15.75" customHeight="1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</row>
    <row r="139" spans="2:30" ht="15.75" customHeigh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</row>
    <row r="140" spans="2:30" ht="15.75" customHeight="1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</row>
    <row r="141" spans="2:30" ht="15.75" customHeight="1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</row>
    <row r="142" spans="2:30" ht="15.75" customHeight="1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</row>
    <row r="143" spans="2:30" ht="15.75" customHeight="1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2:30" ht="15.75" customHeigh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2:30" ht="15.75" customHeight="1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2:30" ht="15.75" customHeight="1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2:30" ht="15.75" customHeight="1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2:30" ht="15.75" customHeight="1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2:30" ht="15.75" customHeight="1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2:30" ht="15.75" customHeight="1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2:30" ht="15.75" customHeight="1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2:30" ht="15.75" customHeight="1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2:30" ht="15.75" customHeight="1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2:30" ht="15.75" customHeight="1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</row>
    <row r="155" spans="2:30" ht="15.75" customHeight="1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</row>
    <row r="156" spans="2:30" ht="15.75" customHeight="1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</row>
    <row r="157" spans="2:30" ht="15.75" customHeight="1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</row>
    <row r="158" spans="2:30" ht="15.75" customHeight="1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</row>
    <row r="159" spans="2:30" ht="15.75" customHeight="1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</row>
    <row r="160" spans="2:30" ht="15.75" customHeight="1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</row>
    <row r="161" spans="2:30" ht="15.75" customHeight="1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</row>
    <row r="162" spans="2:30" ht="15.75" customHeight="1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2:30" ht="15.75" customHeight="1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2:30" ht="15.75" customHeight="1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</row>
    <row r="165" spans="2:30" ht="15.75" customHeight="1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</row>
    <row r="166" spans="2:30" ht="15.75" customHeight="1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</row>
    <row r="167" spans="2:30" ht="15.75" customHeight="1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</row>
    <row r="168" spans="2:30" ht="15.75" customHeight="1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</row>
    <row r="169" spans="2:30" ht="15.75" customHeight="1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</row>
    <row r="170" spans="2:30" ht="15.75" customHeight="1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</row>
    <row r="171" spans="2:30" ht="15.75" customHeight="1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</row>
    <row r="172" spans="2:30" ht="15.75" customHeight="1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5.75" customHeight="1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</row>
    <row r="174" spans="2:30" ht="15.75" customHeight="1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</row>
    <row r="175" spans="2:30" ht="15.75" customHeight="1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</row>
    <row r="176" spans="2:30" ht="15.75" customHeigh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</row>
    <row r="177" spans="2:30" ht="15.75" customHeight="1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2:30" ht="15.75" customHeight="1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2:30" ht="15.75" customHeight="1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2:30" ht="15.75" customHeight="1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2:30" ht="15.75" customHeigh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2:30" ht="15.75" customHeigh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2:30" ht="15.75" customHeigh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2:30" ht="15.75" customHeigh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2:30" ht="15.75" customHeight="1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2:30" ht="15.75" customHeight="1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2:30" ht="15.75" customHeight="1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2:30" ht="15.75" customHeight="1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</row>
    <row r="189" spans="2:30" ht="15.75" customHeigh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</row>
    <row r="190" spans="2:30" ht="15.75" customHeigh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</row>
    <row r="191" spans="2:30" ht="15.75" customHeigh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</row>
    <row r="192" spans="2:30" ht="15.75" customHeigh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</row>
    <row r="193" spans="2:30" ht="15.75" customHeigh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</row>
    <row r="194" spans="2:30" ht="15.75" customHeigh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</row>
    <row r="195" spans="2:30" ht="15.75" customHeigh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</row>
    <row r="196" spans="2:30" ht="15.75" customHeigh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2:30" ht="15.75" customHeigh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2:30" ht="15.75" customHeigh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</row>
    <row r="199" spans="2:30" ht="15.75" customHeigh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</row>
    <row r="200" spans="2:30" ht="15.75" customHeigh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</row>
    <row r="201" spans="2:30" ht="15.75" customHeigh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</row>
    <row r="202" spans="2:30" ht="15.75" customHeigh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</row>
    <row r="203" spans="2:30" ht="15.75" customHeigh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</row>
    <row r="204" spans="2:30" ht="15.75" customHeigh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</row>
    <row r="205" spans="2:30" ht="15.75" customHeigh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</row>
    <row r="206" spans="2:30" ht="15.75" customHeigh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</row>
    <row r="207" spans="2:30" ht="15.75" customHeigh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</row>
    <row r="208" spans="2:30" ht="15.75" customHeight="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</row>
    <row r="209" spans="2:30" ht="15.75" customHeight="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</row>
    <row r="210" spans="2:30" ht="15.75" customHeight="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</row>
    <row r="211" spans="2:30" ht="15.75" customHeight="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</row>
    <row r="212" spans="2:30" ht="15.75" customHeight="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2:30" ht="15.75" customHeight="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2:30" ht="15.75" customHeight="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2:30" ht="15.75" customHeight="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2:30" ht="15.75" customHeight="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2:30" ht="15.75" customHeight="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2:30" ht="15.75" customHeigh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2:30" ht="15.75" customHeigh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2:30" ht="15.75" customHeigh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</row>
    <row r="221" spans="2:30" ht="15.75" customHeigh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</row>
    <row r="222" spans="2:30" ht="15.75" customHeigh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</row>
    <row r="223" spans="2:30" ht="15.75" customHeigh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</row>
    <row r="224" spans="2:30" ht="15.75" customHeigh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</row>
    <row r="225" spans="2:30" ht="15.75" customHeigh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</row>
    <row r="226" spans="2:30" ht="15.75" customHeigh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</row>
    <row r="227" spans="2:30" ht="15.75" customHeigh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</row>
    <row r="228" spans="2:30" ht="15.75" customHeigh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</row>
    <row r="229" spans="2:30" ht="15.75" customHeigh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2:30" ht="15.75" customHeigh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</row>
    <row r="231" spans="2:30" ht="15.75" customHeigh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</row>
    <row r="232" spans="2:30" ht="15.75" customHeight="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</row>
    <row r="233" spans="2:30" ht="15.75" customHeight="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</row>
    <row r="234" spans="2:30" ht="15.75" customHeight="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</row>
    <row r="235" spans="2:30" ht="15.75" customHeight="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</row>
    <row r="236" spans="2:30" ht="15.75" customHeight="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</row>
    <row r="237" spans="2:30" ht="15.75" customHeight="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</row>
    <row r="238" spans="2:30" ht="15.75" customHeight="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</row>
    <row r="239" spans="2:30" ht="15.75" customHeight="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</row>
    <row r="240" spans="2:30" ht="15.75" customHeight="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</row>
    <row r="241" spans="2:30" ht="15.75" customHeight="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</row>
    <row r="242" spans="2:30" ht="15.75" customHeight="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</row>
    <row r="243" spans="2:30" ht="15.75" customHeight="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</row>
    <row r="244" spans="2:30" ht="15.75" customHeight="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</row>
    <row r="245" spans="2:30" ht="15.75" customHeight="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2:30" ht="15.75" customHeight="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2:30" ht="15.75" customHeight="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2:30" ht="15.75" customHeight="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2:30" ht="15.75" customHeight="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2:30" ht="15.75" customHeight="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2:30" ht="15.75" customHeight="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2:30" ht="15.75" customHeight="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2:30" ht="15.75" customHeight="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5.75" customHeight="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2:30" ht="15.75" customHeight="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</row>
    <row r="256" spans="2:30" ht="15.75" customHeight="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</row>
    <row r="257" spans="2:30" ht="15.75" customHeight="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</row>
    <row r="258" spans="2:30" ht="15.75" customHeight="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</row>
    <row r="259" spans="2:30" ht="15.75" customHeight="1" x14ac:dyDescent="0.2"/>
    <row r="260" spans="2:30" ht="15.75" customHeight="1" x14ac:dyDescent="0.2"/>
    <row r="261" spans="2:30" ht="15.75" customHeight="1" x14ac:dyDescent="0.2"/>
    <row r="262" spans="2:30" ht="15.75" customHeight="1" x14ac:dyDescent="0.2"/>
    <row r="263" spans="2:30" ht="15.75" customHeight="1" x14ac:dyDescent="0.2"/>
    <row r="264" spans="2:30" ht="15.75" customHeight="1" x14ac:dyDescent="0.2"/>
    <row r="265" spans="2:30" ht="15.75" customHeight="1" x14ac:dyDescent="0.2"/>
    <row r="266" spans="2:30" ht="15.75" customHeight="1" x14ac:dyDescent="0.2"/>
    <row r="267" spans="2:30" ht="15.75" customHeight="1" x14ac:dyDescent="0.2"/>
    <row r="268" spans="2:30" ht="15.75" customHeight="1" x14ac:dyDescent="0.2"/>
    <row r="269" spans="2:30" ht="15.75" customHeight="1" x14ac:dyDescent="0.2"/>
    <row r="270" spans="2:30" ht="15.75" customHeight="1" x14ac:dyDescent="0.2"/>
    <row r="271" spans="2:30" ht="15.75" customHeight="1" x14ac:dyDescent="0.2"/>
    <row r="272" spans="2:30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8">
    <mergeCell ref="Q41:T41"/>
    <mergeCell ref="Q42:T44"/>
    <mergeCell ref="G31:J33"/>
    <mergeCell ref="L31:O33"/>
    <mergeCell ref="Q31:T33"/>
    <mergeCell ref="G41:J41"/>
    <mergeCell ref="L41:O41"/>
    <mergeCell ref="G42:J44"/>
    <mergeCell ref="L42:O44"/>
    <mergeCell ref="Q8:T8"/>
    <mergeCell ref="Q9:T11"/>
    <mergeCell ref="B1:T3"/>
    <mergeCell ref="B4:T5"/>
    <mergeCell ref="U5:Y5"/>
    <mergeCell ref="G6:J7"/>
    <mergeCell ref="Q6:T7"/>
    <mergeCell ref="U6:Y17"/>
    <mergeCell ref="L9:O11"/>
    <mergeCell ref="L6:O7"/>
    <mergeCell ref="L8:O8"/>
    <mergeCell ref="G8:J8"/>
    <mergeCell ref="B9:E11"/>
    <mergeCell ref="G9:J11"/>
    <mergeCell ref="L30:O30"/>
    <mergeCell ref="Q30:T30"/>
    <mergeCell ref="G19:J19"/>
    <mergeCell ref="L19:O19"/>
    <mergeCell ref="Q19:T19"/>
    <mergeCell ref="G20:J22"/>
    <mergeCell ref="L20:O22"/>
    <mergeCell ref="Q20:T22"/>
    <mergeCell ref="G30:J30"/>
    <mergeCell ref="G53:J55"/>
    <mergeCell ref="L53:O55"/>
    <mergeCell ref="Q53:T55"/>
    <mergeCell ref="B6:E7"/>
    <mergeCell ref="B8:E8"/>
    <mergeCell ref="B19:E19"/>
    <mergeCell ref="B20:E22"/>
    <mergeCell ref="B30:E30"/>
    <mergeCell ref="B31:E33"/>
    <mergeCell ref="B41:E41"/>
    <mergeCell ref="B53:E55"/>
    <mergeCell ref="B42:E44"/>
    <mergeCell ref="B52:E52"/>
    <mergeCell ref="G52:J52"/>
    <mergeCell ref="L52:O52"/>
    <mergeCell ref="Q52:T52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0"/>
  <sheetViews>
    <sheetView workbookViewId="0"/>
  </sheetViews>
  <sheetFormatPr defaultColWidth="12.625" defaultRowHeight="15" customHeight="1" x14ac:dyDescent="0.2"/>
  <cols>
    <col min="1" max="12" width="7" customWidth="1"/>
    <col min="13" max="26" width="6.625" customWidth="1"/>
  </cols>
  <sheetData>
    <row r="1" spans="1:26" ht="14.2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4.2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4.2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2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 x14ac:dyDescent="0.2">
      <c r="A5" s="23"/>
      <c r="B5" s="96"/>
      <c r="C5" s="38" t="s">
        <v>108</v>
      </c>
      <c r="D5" s="38" t="s">
        <v>109</v>
      </c>
      <c r="E5" s="38" t="s">
        <v>110</v>
      </c>
      <c r="F5" s="38" t="s">
        <v>111</v>
      </c>
      <c r="G5" s="38" t="s">
        <v>112</v>
      </c>
      <c r="H5" s="38" t="s">
        <v>113</v>
      </c>
      <c r="I5" s="38" t="s">
        <v>114</v>
      </c>
      <c r="J5" s="38" t="s">
        <v>115</v>
      </c>
      <c r="K5" s="38" t="s">
        <v>116</v>
      </c>
      <c r="L5" s="38" t="s">
        <v>117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4.25" customHeight="1" x14ac:dyDescent="0.2">
      <c r="A6" s="23"/>
      <c r="B6" s="97" t="s">
        <v>86</v>
      </c>
      <c r="C6" s="98">
        <v>1</v>
      </c>
      <c r="D6" s="99">
        <v>0.95499999999999996</v>
      </c>
      <c r="E6" s="99">
        <v>0.92200000000000004</v>
      </c>
      <c r="F6" s="99">
        <v>0.89200000000000002</v>
      </c>
      <c r="G6" s="99">
        <v>0.86299999999999999</v>
      </c>
      <c r="H6" s="99">
        <v>0.83699999999999997</v>
      </c>
      <c r="I6" s="99">
        <v>0.81100000000000005</v>
      </c>
      <c r="J6" s="99">
        <v>0.78600000000000003</v>
      </c>
      <c r="K6" s="99">
        <v>0.76200000000000001</v>
      </c>
      <c r="L6" s="100">
        <v>0.73899999999999999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4.25" customHeight="1" x14ac:dyDescent="0.2">
      <c r="A7" s="23"/>
      <c r="B7" s="101" t="s">
        <v>87</v>
      </c>
      <c r="C7" s="102">
        <v>0.97799999999999998</v>
      </c>
      <c r="D7" s="103">
        <v>0.93899999999999995</v>
      </c>
      <c r="E7" s="103">
        <v>0.90700000000000003</v>
      </c>
      <c r="F7" s="103">
        <v>0.878</v>
      </c>
      <c r="G7" s="103">
        <v>0.85</v>
      </c>
      <c r="H7" s="103">
        <v>0.82399999999999995</v>
      </c>
      <c r="I7" s="103">
        <v>0.79900000000000004</v>
      </c>
      <c r="J7" s="103">
        <v>0.77400000000000002</v>
      </c>
      <c r="K7" s="103">
        <v>0.751</v>
      </c>
      <c r="L7" s="104">
        <v>0.72299999999999998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4.25" customHeight="1" x14ac:dyDescent="0.2">
      <c r="A8" s="23"/>
      <c r="B8" s="101" t="s">
        <v>88</v>
      </c>
      <c r="C8" s="102">
        <v>0.95499999999999996</v>
      </c>
      <c r="D8" s="103">
        <v>0.92200000000000004</v>
      </c>
      <c r="E8" s="103">
        <v>0.89200000000000002</v>
      </c>
      <c r="F8" s="103">
        <v>0.86299999999999999</v>
      </c>
      <c r="G8" s="103">
        <v>0.83699999999999997</v>
      </c>
      <c r="H8" s="103">
        <v>0.81100000000000005</v>
      </c>
      <c r="I8" s="103">
        <v>0.78600000000000003</v>
      </c>
      <c r="J8" s="103">
        <v>0.76200000000000001</v>
      </c>
      <c r="K8" s="103">
        <v>0.73899999999999999</v>
      </c>
      <c r="L8" s="104">
        <v>0.70699999999999996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customHeight="1" x14ac:dyDescent="0.2">
      <c r="A9" s="23"/>
      <c r="B9" s="101" t="s">
        <v>89</v>
      </c>
      <c r="C9" s="102">
        <v>0.93899999999999995</v>
      </c>
      <c r="D9" s="103">
        <v>0.90700000000000003</v>
      </c>
      <c r="E9" s="103">
        <v>0.878</v>
      </c>
      <c r="F9" s="103">
        <v>0.85</v>
      </c>
      <c r="G9" s="103">
        <v>0.82399999999999995</v>
      </c>
      <c r="H9" s="103">
        <v>0.79900000000000004</v>
      </c>
      <c r="I9" s="103">
        <v>0.77400000000000002</v>
      </c>
      <c r="J9" s="103">
        <v>0.751</v>
      </c>
      <c r="K9" s="103">
        <v>0.72299999999999998</v>
      </c>
      <c r="L9" s="104">
        <v>0.69399999999999995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4.25" customHeight="1" x14ac:dyDescent="0.2">
      <c r="A10" s="23"/>
      <c r="B10" s="101" t="s">
        <v>90</v>
      </c>
      <c r="C10" s="102">
        <v>0.92200000000000004</v>
      </c>
      <c r="D10" s="103">
        <v>0.89200000000000002</v>
      </c>
      <c r="E10" s="103">
        <v>0.86299999999999999</v>
      </c>
      <c r="F10" s="103">
        <v>0.83699999999999997</v>
      </c>
      <c r="G10" s="103">
        <v>0.81100000000000005</v>
      </c>
      <c r="H10" s="103">
        <v>0.78600000000000003</v>
      </c>
      <c r="I10" s="103">
        <v>0.76200000000000001</v>
      </c>
      <c r="J10" s="103">
        <v>0.73899999999999999</v>
      </c>
      <c r="K10" s="103">
        <v>0.70699999999999996</v>
      </c>
      <c r="L10" s="104">
        <v>0.68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4.25" customHeight="1" x14ac:dyDescent="0.2">
      <c r="A11" s="23"/>
      <c r="B11" s="101" t="s">
        <v>91</v>
      </c>
      <c r="C11" s="102">
        <v>0.90700000000000003</v>
      </c>
      <c r="D11" s="103">
        <v>0.878</v>
      </c>
      <c r="E11" s="103">
        <v>0.85</v>
      </c>
      <c r="F11" s="103">
        <v>0.82399999999999995</v>
      </c>
      <c r="G11" s="103">
        <v>0.79900000000000004</v>
      </c>
      <c r="H11" s="103">
        <v>0.77400000000000002</v>
      </c>
      <c r="I11" s="103">
        <v>0.751</v>
      </c>
      <c r="J11" s="103">
        <v>0.72299999999999998</v>
      </c>
      <c r="K11" s="103">
        <v>0.69399999999999995</v>
      </c>
      <c r="L11" s="104">
        <v>0.66700000000000004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25" customHeight="1" x14ac:dyDescent="0.2">
      <c r="A12" s="23"/>
      <c r="B12" s="101" t="s">
        <v>92</v>
      </c>
      <c r="C12" s="102">
        <v>0.89200000000000002</v>
      </c>
      <c r="D12" s="103">
        <v>0.86299999999999999</v>
      </c>
      <c r="E12" s="103">
        <v>0.83699999999999997</v>
      </c>
      <c r="F12" s="103">
        <v>0.81100000000000005</v>
      </c>
      <c r="G12" s="103">
        <v>0.78600000000000003</v>
      </c>
      <c r="H12" s="103">
        <v>0.76200000000000001</v>
      </c>
      <c r="I12" s="103">
        <v>0.73899999999999999</v>
      </c>
      <c r="J12" s="103">
        <v>0.70699999999999996</v>
      </c>
      <c r="K12" s="103">
        <v>0.68</v>
      </c>
      <c r="L12" s="104">
        <v>0.65300000000000002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25" customHeight="1" x14ac:dyDescent="0.2">
      <c r="A13" s="23"/>
      <c r="B13" s="105" t="s">
        <v>93</v>
      </c>
      <c r="C13" s="106">
        <v>0.878</v>
      </c>
      <c r="D13" s="107">
        <v>0.85</v>
      </c>
      <c r="E13" s="107">
        <v>0.82399999999999995</v>
      </c>
      <c r="F13" s="107">
        <v>0.79900000000000004</v>
      </c>
      <c r="G13" s="107">
        <v>0.77400000000000002</v>
      </c>
      <c r="H13" s="107">
        <v>0.751</v>
      </c>
      <c r="I13" s="107">
        <v>0.72299999999999998</v>
      </c>
      <c r="J13" s="107">
        <v>0.69399999999999995</v>
      </c>
      <c r="K13" s="107">
        <v>0.66700000000000004</v>
      </c>
      <c r="L13" s="108">
        <v>0.64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4.2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4.2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4.2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4.2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4.2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4.2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4.2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4.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4.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4.2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4.2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4.2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4.2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4.2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4.2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4.2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4.2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4.2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4.2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4.2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4.2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4.2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4.2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4.2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4.2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4.2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4.2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4.2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4.2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4.2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4.2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4.2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4.2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4.2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4.2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4.2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4.2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4.2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4.2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4.2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4.2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4.2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4.2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4.2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4.2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4.2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4.2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4.2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4.2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4.2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4.2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4.2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4.2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4.2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4.2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4.2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4.2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4.2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4.2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4.2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4.2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4.2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4.2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4.2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4.2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4.2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4.2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4.2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4.2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4.2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4.2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4.2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4.2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4.2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4.2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4.2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4.2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4.2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4.2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4.2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4.2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4.2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4.2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4.2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4.2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4.2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4.2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4.2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4.2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4.2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4.2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4.2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4.2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4.2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4.2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4.2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4.2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4.2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4.2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4.2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4.2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4.2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4.2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4.2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4.2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4.2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4.2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4.2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4.2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4.2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4.2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4.2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4.2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4.2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4.2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4.2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4.2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4.2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4.2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4.2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4.2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4.2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4.2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4.2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4.2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4.2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4.2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4.2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4.2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4.2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4.2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4.2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4.2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4.2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4.2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4.2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4.2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4.2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4.2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4.2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4.2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4.2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4.2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4.2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4.2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4.2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4.2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4.2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4.2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4.2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4.2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4.2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4.2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4.2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4.2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4.2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4.2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4.2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4.2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4.2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4.2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4.2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4.2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4.2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4.2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4.2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4.2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4.2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4.2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4.2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4.2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4.2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4.2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4.2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4.2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4.2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4.2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4.2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4.2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4.2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4.2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4.2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4.2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4.2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4.2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4.2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4.2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4.2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4.2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4.2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4.2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4.2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4.2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4.2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4.2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4.2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4.2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4.2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4.2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4.2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4.2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4.2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4.2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4.2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4.2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4.2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4.2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4.2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4.2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4.2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4.2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4.2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4.2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4.2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4.2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4.2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4.2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4.2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4.2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4.2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4.2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4.2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4.2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4.25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4.25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4.2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4.2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4.2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4.25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4.25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4.2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4.2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4.2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4.2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4.2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4.25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4.2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4.25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4.2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4.2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4.2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4.2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4.2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4.25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4.2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4.25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4.25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4.25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4.2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4.25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4.25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4.25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4.25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4.25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4.25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4.25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4.25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4.25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4.25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4.25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4.2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4.25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4.25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4.25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4.25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4.25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4.2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4.2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4.25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4.25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4.25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4.25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4.2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4.25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4.25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4.25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4.2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4.25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4.25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4.25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4.25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4.25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4.25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4.25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4.25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4.25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4.25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4.25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4.25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4.25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4.25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4.25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4.25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4.25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4.25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4.2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4.25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4.2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4.25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4.25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4.25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4.2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4.25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4.25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4.25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4.25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4.25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4.25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4.25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4.25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4.25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4.25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4.25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4.25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4.25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4.25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4.25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4.25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4.25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4.25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4.25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4.25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4.25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4.25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4.2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4.25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4.2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4.25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4.25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4.25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4.25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4.25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4.25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4.25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4.25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4.25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4.25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4.25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4.25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4.25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4.25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4.25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4.25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4.25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4.25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4.25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4.25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4.25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4.25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4.25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4.25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4.25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4.25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4.25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4.25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4.25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4.2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4.25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4.25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4.25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4.25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4.25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4.25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4.25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4.25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4.25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4.25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4.25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4.25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4.25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4.25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4.25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4.25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4.25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4.25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4.25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4.25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4.25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4.25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4.25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4.25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4.25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4.25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4.25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4.2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4.25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4.25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4.25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4.25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4.25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4.25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4.25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4.2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4.2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4.25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4.25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4.25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4.25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4.25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4.2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4.2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4.2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4.2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4.2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4.2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4.2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4.2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4.2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4.2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4.2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4.2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4.2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4.2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4.2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4.2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4.2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4.2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4.2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4.2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4.2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4.25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4.25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4.25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4.25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4.25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4.25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4.25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4.25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4.25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4.25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4.25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4.25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4.25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4.25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4.25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4.25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4.25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4.25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4.25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4.25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4.25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4.25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4.25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4.2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4.25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4.25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4.25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4.25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4.25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4.25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4.25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4.25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4.25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4.25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4.25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4.25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4.25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4.25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4.25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4.25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4.25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4.25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4.25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4.25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4.25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4.25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4.25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4.25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4.2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4.25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4.2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4.2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4.25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4.25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4.25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4.25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4.25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4.25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4.25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4.25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4.25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4.25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4.25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4.25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4.25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4.25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4.25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4.25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4.25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4.25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4.25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4.25" customHeight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4.25" customHeight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4.25" customHeight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4.25" customHeight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4.25" customHeight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4.25" customHeight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4.25" customHeight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4.25" customHeight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4.25" customHeight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4.25" customHeight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4.25" customHeight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4.25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4.25" customHeight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4.25" customHeight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4.25" customHeight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4.25" customHeight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4.25" customHeight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4.25" customHeight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4.25" customHeight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4.25" customHeight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4.25" customHeight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4.25" customHeight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4.25" customHeight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4.25" customHeight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4.25" customHeight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4.25" customHeight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4.25" customHeight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4.25" customHeight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4.25" customHeight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4.25" customHeight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4.25" customHeight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4.25" customHeight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4.25" customHeight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4.25" customHeight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4.25" customHeight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4.25" customHeight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4.25" customHeight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4.25" customHeight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4.25" customHeight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4.25" customHeight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4.25" customHeight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4.25" customHeight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4.25" customHeight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4.25" customHeight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4.25" customHeight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4.25" customHeight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4.25" customHeight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4.25" customHeight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4.25" customHeight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4.25" customHeight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4.25" customHeight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4.25" customHeight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4.25" customHeight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4.25" customHeight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4.25" customHeight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4.25" customHeight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4.25" customHeight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4.25" customHeight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4.25" customHeight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4.25" customHeight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4.25" customHeight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4.25" customHeight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4.25" customHeight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4.25" customHeight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4.25" customHeight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4.25" customHeight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4.25" customHeight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4.25" customHeight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4.25" customHeight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4.25" customHeight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4.25" customHeight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4.25" customHeight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4.25" customHeight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4.25" customHeight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4.25" customHeight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4.25" customHeight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4.25" customHeight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4.25" customHeight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4.25" customHeight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4.25" customHeight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4.25" customHeight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4.25" customHeight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4.25" customHeight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4.25" customHeight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4.25" customHeight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4.25" customHeight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4.25" customHeight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4.25" customHeight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4.25" customHeight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4.25" customHeight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4.25" customHeight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4.25" customHeight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4.25" customHeight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4.25" customHeight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4.25" customHeight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4.25" customHeight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4.25" customHeight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4.25" customHeight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4.25" customHeight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4.25" customHeight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4.25" customHeight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4.25" customHeight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4.25" customHeight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4.25" customHeight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4.25" customHeight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4.25" customHeight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4.25" customHeight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4.25" customHeight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4.25" customHeight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4.25" customHeight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4.25" customHeight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4.25" customHeight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4.25" customHeight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4.25" customHeight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4.25" customHeight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4.25" customHeight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4.25" customHeight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4.25" customHeight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4.25" customHeight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4.25" customHeight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4.25" customHeight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4.25" customHeight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4.25" customHeight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4.25" customHeight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4.25" customHeight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4.25" customHeight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4.25" customHeight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4.25" customHeight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4.25" customHeight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4.25" customHeight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4.25" customHeight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4.25" customHeight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4.25" customHeight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4.25" customHeight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4.25" customHeight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4.25" customHeight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4.25" customHeight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4.25" customHeight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4.25" customHeight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4.25" customHeight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4.25" customHeight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4.25" customHeight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4.25" customHeight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4.25" customHeight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4.25" customHeight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4.25" customHeight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4.25" customHeight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4.25" customHeight="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4.25" customHeight="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4.25" customHeight="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4.25" customHeight="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4.25" customHeight="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4.25" customHeight="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4.25" customHeight="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4.25" customHeight="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4.25" customHeight="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4.25" customHeight="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4.25" customHeight="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4.25" customHeight="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4.25" customHeight="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4.25" customHeight="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4.25" customHeight="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4.25" customHeight="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4.25" customHeight="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4.25" customHeight="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4.25" customHeight="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4.25" customHeight="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4.25" customHeight="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4.25" customHeight="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4.25" customHeight="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4.25" customHeight="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4.25" customHeight="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4.25" customHeight="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4.25" customHeight="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4.25" customHeight="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4.25" customHeight="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4.25" customHeight="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4.25" customHeight="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4.25" customHeight="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4.25" customHeight="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4.25" customHeight="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4.25" customHeight="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4.25" customHeight="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4.25" customHeight="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4.25" customHeight="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4.25" customHeight="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4.25" customHeight="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4.25" customHeight="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4.25" customHeight="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4.25" customHeight="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4.25" customHeight="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4.25" customHeight="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4.25" customHeight="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4.25" customHeight="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4.25" customHeight="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4.25" customHeight="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4.25" customHeight="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4.25" customHeight="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4.25" customHeight="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4.25" customHeight="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4.25" customHeight="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4.25" customHeight="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4.25" customHeight="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4.25" customHeight="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4.25" customHeight="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4.25" customHeight="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4.25" customHeight="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4.25" customHeight="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4.25" customHeight="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4.25" customHeight="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4.25" customHeight="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4.25" customHeight="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4.25" customHeight="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4.25" customHeight="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4.25" customHeight="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4.25" customHeight="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4.25" customHeight="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4.25" customHeight="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4.25" customHeight="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4.25" customHeight="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4.25" customHeight="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4.25" customHeight="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4.25" customHeight="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4.25" customHeight="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4.25" customHeight="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4.25" customHeight="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4.25" customHeight="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4.25" customHeight="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4.25" customHeight="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4.25" customHeight="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4.25" customHeight="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4.25" customHeight="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4.25" customHeight="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4.25" customHeight="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4.25" customHeight="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4.25" customHeight="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4.25" customHeight="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4.25" customHeight="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4.25" customHeight="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4.25" customHeight="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4.25" customHeight="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4.25" customHeight="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4.25" customHeight="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4.25" customHeight="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4.25" customHeight="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4.25" customHeight="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4.25" customHeight="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4.25" customHeight="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4.25" customHeight="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4.25" customHeight="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4.25" customHeight="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4.25" customHeight="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4.25" customHeight="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4.25" customHeight="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4.25" customHeight="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4.25" customHeight="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4.25" customHeight="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4.25" customHeight="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4.25" customHeight="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4.25" customHeight="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4.25" customHeight="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4.25" customHeight="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4.25" customHeight="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4.25" customHeight="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4.25" customHeight="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4.25" customHeight="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4.25" customHeight="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4.25" customHeight="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4.25" customHeight="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4.25" customHeight="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4.25" customHeight="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4.25" customHeight="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4.25" customHeight="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4.25" customHeight="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4.25" customHeight="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4.25" customHeight="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4.25" customHeight="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4.25" customHeight="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4.25" customHeight="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4.25" customHeight="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4.25" customHeight="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4.25" customHeight="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4.25" customHeight="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4.25" customHeight="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4.25" customHeight="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4.25" customHeight="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4.25" customHeight="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4.25" customHeight="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4.25" customHeight="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4.25" customHeight="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4.25" customHeight="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4.25" customHeight="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4.25" customHeight="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4.25" customHeight="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4.25" customHeight="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4.25" customHeight="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4.25" customHeight="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4.25" customHeight="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4.25" customHeight="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4.25" customHeight="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4.25" customHeight="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4.25" customHeight="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4.25" customHeight="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4.25" customHeight="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4.25" customHeight="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4.25" customHeight="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4.25" customHeight="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4.25" customHeight="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4.25" customHeight="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4.25" customHeight="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4.25" customHeight="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4.25" customHeight="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4.25" customHeight="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4.25" customHeight="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4.25" customHeight="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4.25" customHeight="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4.25" customHeight="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4.25" customHeight="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4.25" customHeight="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4.25" customHeight="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4.25" customHeight="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4.25" customHeight="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4.25" customHeight="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4.25" customHeight="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4.25" customHeight="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4.25" customHeight="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4.25" customHeight="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4.25" customHeight="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4.25" customHeight="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4.25" customHeight="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4.25" customHeight="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4.25" customHeight="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4.25" customHeight="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4.25" customHeight="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4.25" customHeight="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4.25" customHeight="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4.25" customHeight="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4.25" customHeight="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4.25" customHeight="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4.25" customHeight="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4.25" customHeight="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4.25" customHeight="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4.25" customHeight="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4.25" customHeight="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4.25" customHeight="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4.25" customHeight="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4.25" customHeight="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4.25" customHeight="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4.25" customHeight="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4.25" customHeight="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4.25" customHeight="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4.25" customHeight="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4.25" customHeight="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4.25" customHeight="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4.25" customHeight="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4.25" customHeight="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4.25" customHeight="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4.25" customHeight="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4.25" customHeight="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4.25" customHeight="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4.25" customHeight="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4.25" customHeight="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4.25" customHeight="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4.25" customHeight="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4.25" customHeight="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4.25" customHeight="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4.25" customHeight="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4.25" customHeight="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4.25" customHeight="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4.25" customHeight="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4.25" customHeight="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4.25" customHeight="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4.25" customHeight="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4.25" customHeight="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4.25" customHeight="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4.25" customHeight="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4.25" customHeight="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4.25" customHeight="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4.25" customHeight="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4.25" customHeight="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4.25" customHeight="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4.25" customHeight="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4.25" customHeight="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4.25" customHeight="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4.25" customHeight="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4.25" customHeight="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4.25" customHeight="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4.25" customHeight="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4.25" customHeight="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4.25" customHeight="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4.25" customHeight="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4.25" customHeight="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4.25" customHeight="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4.25" customHeight="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4.25" customHeight="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4.25" customHeight="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4.25" customHeight="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4.25" customHeight="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4.25" customHeight="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4.25" customHeight="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4.25" customHeight="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4.25" customHeight="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4.25" customHeight="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4.25" customHeight="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4.25" customHeight="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4.25" customHeight="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4.25" customHeight="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4.25" customHeight="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4.25" customHeight="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4.25" customHeight="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4.25" customHeight="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4.25" customHeight="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4.25" customHeight="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4.25" customHeight="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4.25" customHeight="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4.25" customHeight="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4.25" customHeight="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4.25" customHeight="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4.25" customHeight="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4.25" customHeight="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4.25" customHeight="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4.25" customHeight="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4.25" customHeight="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4.25" customHeight="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4.25" customHeight="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4.25" customHeight="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4.25" customHeight="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4.25" customHeight="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4.25" customHeight="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4.25" customHeight="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4.25" customHeight="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4.25" customHeight="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4.25" customHeight="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4.25" customHeight="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4.25" customHeight="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4.25" customHeight="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4.25" customHeight="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4.25" customHeight="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4.25" customHeight="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4.25" customHeight="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4.25" customHeight="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4.25" customHeight="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4.25" customHeight="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4.25" customHeight="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4.25" customHeight="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4.25" customHeight="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4.25" customHeight="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4.25" customHeight="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4.25" customHeight="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4.25" customHeight="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4.25" customHeight="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4.25" customHeight="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4.25" customHeight="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4.25" customHeight="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4.25" customHeight="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4.25" customHeight="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4.25" customHeight="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4.25" customHeight="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4.25" customHeight="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4.25" customHeight="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4.25" customHeight="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4.25" customHeight="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4.25" customHeight="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4.25" customHeight="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4.25" customHeight="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4.25" customHeight="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4.25" customHeight="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4.25" customHeight="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4.25" customHeight="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4.25" customHeight="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4.25" customHeight="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4.25" customHeight="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4.25" customHeight="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4.25" customHeight="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4.25" customHeight="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4.25" customHeight="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4.25" customHeight="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4.25" customHeight="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4.25" customHeight="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4.25" customHeight="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4.25" customHeight="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4.25" customHeight="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4.25" customHeight="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4.25" customHeight="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4.25" customHeight="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4.25" customHeight="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4.25" customHeight="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4.25" customHeight="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4.25" customHeight="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4.25" customHeight="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4.25" customHeight="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4.25" customHeight="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95"/>
  <sheetViews>
    <sheetView tabSelected="1" topLeftCell="B1" workbookViewId="0">
      <selection activeCell="M11" sqref="M11"/>
    </sheetView>
  </sheetViews>
  <sheetFormatPr defaultColWidth="12.625" defaultRowHeight="15" customHeight="1" x14ac:dyDescent="0.2"/>
  <cols>
    <col min="1" max="1" width="4.125" customWidth="1"/>
    <col min="2" max="2" width="7.5" customWidth="1"/>
    <col min="3" max="3" width="9.625" customWidth="1"/>
    <col min="4" max="4" width="9.375" customWidth="1"/>
    <col min="5" max="5" width="8.625" customWidth="1"/>
    <col min="6" max="6" width="7.5" customWidth="1"/>
    <col min="7" max="7" width="8.75" customWidth="1"/>
    <col min="8" max="8" width="7.5" customWidth="1"/>
    <col min="9" max="9" width="13.75" customWidth="1"/>
    <col min="10" max="13" width="7.5" customWidth="1"/>
    <col min="14" max="26" width="11" customWidth="1"/>
  </cols>
  <sheetData>
    <row r="1" spans="1:14" ht="14.25" customHeight="1" x14ac:dyDescent="0.2">
      <c r="A1" s="3"/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7"/>
    </row>
    <row r="2" spans="1:14" ht="14.25" customHeight="1" x14ac:dyDescent="0.2">
      <c r="A2" s="3"/>
      <c r="B2" s="118"/>
      <c r="C2" s="114"/>
      <c r="D2" s="114"/>
      <c r="E2" s="114"/>
      <c r="F2" s="114"/>
      <c r="G2" s="114"/>
      <c r="H2" s="114"/>
      <c r="I2" s="114"/>
      <c r="J2" s="114"/>
      <c r="K2" s="119"/>
    </row>
    <row r="3" spans="1:14" ht="14.25" customHeight="1" x14ac:dyDescent="0.2">
      <c r="A3" s="3"/>
      <c r="B3" s="120"/>
      <c r="C3" s="121"/>
      <c r="D3" s="121"/>
      <c r="E3" s="121"/>
      <c r="F3" s="121"/>
      <c r="G3" s="121"/>
      <c r="H3" s="121"/>
      <c r="I3" s="121"/>
      <c r="J3" s="121"/>
      <c r="K3" s="122"/>
    </row>
    <row r="4" spans="1:14" ht="14.25" customHeight="1" x14ac:dyDescent="0.2">
      <c r="A4" s="3"/>
    </row>
    <row r="5" spans="1:14" ht="14.25" customHeight="1" x14ac:dyDescent="0.2">
      <c r="A5" s="3"/>
      <c r="B5" s="123" t="s">
        <v>15</v>
      </c>
      <c r="C5" s="124"/>
      <c r="D5" s="123" t="s">
        <v>33</v>
      </c>
      <c r="E5" s="124"/>
      <c r="F5" s="123" t="s">
        <v>35</v>
      </c>
      <c r="G5" s="124"/>
      <c r="H5" s="123" t="s">
        <v>36</v>
      </c>
      <c r="I5" s="124"/>
      <c r="J5" s="123" t="s">
        <v>3</v>
      </c>
      <c r="K5" s="124"/>
      <c r="L5" s="160" t="s">
        <v>125</v>
      </c>
      <c r="M5" s="161"/>
      <c r="N5" s="161"/>
    </row>
    <row r="6" spans="1:14" ht="14.25" customHeight="1" x14ac:dyDescent="0.2">
      <c r="A6" s="3"/>
      <c r="B6" s="125"/>
      <c r="C6" s="126"/>
      <c r="D6" s="125"/>
      <c r="E6" s="126"/>
      <c r="F6" s="125"/>
      <c r="G6" s="126"/>
      <c r="H6" s="125"/>
      <c r="I6" s="126"/>
      <c r="J6" s="125"/>
      <c r="K6" s="126"/>
      <c r="L6" s="162"/>
      <c r="M6" s="161"/>
      <c r="N6" s="161"/>
    </row>
    <row r="7" spans="1:14" ht="14.25" customHeight="1" x14ac:dyDescent="0.2">
      <c r="A7" s="3"/>
      <c r="B7" s="165" t="s">
        <v>39</v>
      </c>
      <c r="C7" s="166"/>
      <c r="D7" s="165" t="s">
        <v>41</v>
      </c>
      <c r="E7" s="166"/>
      <c r="F7" s="165" t="s">
        <v>43</v>
      </c>
      <c r="G7" s="166"/>
      <c r="H7" s="165" t="s">
        <v>44</v>
      </c>
      <c r="I7" s="166"/>
      <c r="J7" s="165" t="s">
        <v>45</v>
      </c>
      <c r="K7" s="166"/>
    </row>
    <row r="8" spans="1:14" ht="14.25" customHeight="1" x14ac:dyDescent="0.2">
      <c r="A8" s="3"/>
      <c r="B8" s="163" t="s">
        <v>46</v>
      </c>
      <c r="C8" s="164"/>
      <c r="D8" s="163" t="s">
        <v>47</v>
      </c>
      <c r="E8" s="164"/>
      <c r="F8" s="163" t="s">
        <v>49</v>
      </c>
      <c r="G8" s="164"/>
      <c r="H8" s="163" t="s">
        <v>50</v>
      </c>
      <c r="I8" s="164"/>
      <c r="J8" s="163" t="s">
        <v>51</v>
      </c>
      <c r="K8" s="164"/>
    </row>
    <row r="9" spans="1:14" ht="14.25" customHeight="1" x14ac:dyDescent="0.2">
      <c r="A9" s="3"/>
      <c r="B9" s="163" t="s">
        <v>52</v>
      </c>
      <c r="C9" s="164"/>
      <c r="D9" s="163" t="s">
        <v>54</v>
      </c>
      <c r="E9" s="164"/>
      <c r="F9" s="163" t="s">
        <v>55</v>
      </c>
      <c r="G9" s="164"/>
      <c r="H9" s="163" t="s">
        <v>56</v>
      </c>
      <c r="I9" s="164"/>
      <c r="J9" s="163" t="s">
        <v>57</v>
      </c>
      <c r="K9" s="164"/>
    </row>
    <row r="10" spans="1:14" ht="14.25" customHeight="1" x14ac:dyDescent="0.2">
      <c r="A10" s="3"/>
      <c r="D10" s="163" t="s">
        <v>58</v>
      </c>
      <c r="E10" s="164"/>
      <c r="F10" s="109"/>
      <c r="G10" s="109"/>
      <c r="H10" s="163" t="s">
        <v>59</v>
      </c>
      <c r="I10" s="164"/>
    </row>
    <row r="11" spans="1:14" ht="14.25" customHeight="1" x14ac:dyDescent="0.2">
      <c r="A11" s="3"/>
    </row>
    <row r="12" spans="1:14" ht="14.25" customHeight="1" x14ac:dyDescent="0.2">
      <c r="A12" s="3"/>
    </row>
    <row r="13" spans="1:14" ht="14.25" customHeight="1" x14ac:dyDescent="0.2">
      <c r="A13" s="3"/>
    </row>
    <row r="14" spans="1:14" ht="14.25" customHeight="1" x14ac:dyDescent="0.2">
      <c r="A14" s="3"/>
    </row>
    <row r="15" spans="1:14" ht="14.25" customHeight="1" x14ac:dyDescent="0.2">
      <c r="A15" s="3"/>
    </row>
    <row r="16" spans="1:14" ht="14.25" customHeight="1" x14ac:dyDescent="0.2">
      <c r="A16" s="3"/>
    </row>
    <row r="17" spans="1:1" ht="14.25" customHeight="1" x14ac:dyDescent="0.2">
      <c r="A17" s="3"/>
    </row>
    <row r="18" spans="1:1" ht="14.25" customHeight="1" x14ac:dyDescent="0.2">
      <c r="A18" s="3"/>
    </row>
    <row r="19" spans="1:1" ht="14.25" customHeight="1" x14ac:dyDescent="0.2">
      <c r="A19" s="3"/>
    </row>
    <row r="20" spans="1:1" ht="14.25" customHeight="1" x14ac:dyDescent="0.2">
      <c r="A20" s="3"/>
    </row>
    <row r="21" spans="1:1" ht="14.25" customHeight="1" x14ac:dyDescent="0.2">
      <c r="A21" s="3"/>
    </row>
    <row r="22" spans="1:1" ht="14.25" customHeight="1" x14ac:dyDescent="0.2">
      <c r="A22" s="3"/>
    </row>
    <row r="23" spans="1:1" ht="14.25" customHeight="1" x14ac:dyDescent="0.2">
      <c r="A23" s="3"/>
    </row>
    <row r="24" spans="1:1" ht="14.25" customHeight="1" x14ac:dyDescent="0.2">
      <c r="A24" s="3"/>
    </row>
    <row r="25" spans="1:1" ht="14.25" customHeight="1" x14ac:dyDescent="0.2">
      <c r="A25" s="3"/>
    </row>
    <row r="26" spans="1:1" ht="14.25" customHeight="1" x14ac:dyDescent="0.2">
      <c r="A26" s="3"/>
    </row>
    <row r="27" spans="1:1" ht="14.25" customHeight="1" x14ac:dyDescent="0.2">
      <c r="A27" s="3"/>
    </row>
    <row r="28" spans="1:1" ht="14.25" customHeight="1" x14ac:dyDescent="0.2">
      <c r="A28" s="3"/>
    </row>
    <row r="29" spans="1:1" ht="14.25" customHeight="1" x14ac:dyDescent="0.2">
      <c r="A29" s="3"/>
    </row>
    <row r="30" spans="1:1" ht="14.25" customHeight="1" x14ac:dyDescent="0.2">
      <c r="A30" s="3"/>
    </row>
    <row r="31" spans="1:1" ht="14.25" customHeight="1" x14ac:dyDescent="0.2">
      <c r="A31" s="3"/>
    </row>
    <row r="32" spans="1:1" ht="14.25" customHeight="1" x14ac:dyDescent="0.2">
      <c r="A32" s="3"/>
    </row>
    <row r="33" spans="1:1" ht="14.25" customHeight="1" x14ac:dyDescent="0.2">
      <c r="A33" s="3"/>
    </row>
    <row r="34" spans="1:1" ht="14.25" customHeight="1" x14ac:dyDescent="0.2">
      <c r="A34" s="3"/>
    </row>
    <row r="35" spans="1:1" ht="14.25" customHeight="1" x14ac:dyDescent="0.2">
      <c r="A35" s="3"/>
    </row>
    <row r="36" spans="1:1" ht="14.25" customHeight="1" x14ac:dyDescent="0.2">
      <c r="A36" s="3"/>
    </row>
    <row r="37" spans="1:1" ht="14.25" customHeight="1" x14ac:dyDescent="0.2">
      <c r="A37" s="3"/>
    </row>
    <row r="38" spans="1:1" ht="14.25" customHeight="1" x14ac:dyDescent="0.2">
      <c r="A38" s="3"/>
    </row>
    <row r="39" spans="1:1" ht="14.25" customHeight="1" x14ac:dyDescent="0.2">
      <c r="A39" s="3"/>
    </row>
    <row r="40" spans="1:1" ht="14.25" customHeight="1" x14ac:dyDescent="0.2">
      <c r="A40" s="3"/>
    </row>
    <row r="41" spans="1:1" ht="14.25" customHeight="1" x14ac:dyDescent="0.2">
      <c r="A41" s="3"/>
    </row>
    <row r="42" spans="1:1" ht="14.25" customHeight="1" x14ac:dyDescent="0.2">
      <c r="A42" s="3"/>
    </row>
    <row r="43" spans="1:1" ht="14.25" customHeight="1" x14ac:dyDescent="0.2">
      <c r="A43" s="3"/>
    </row>
    <row r="44" spans="1:1" ht="14.25" customHeight="1" x14ac:dyDescent="0.2">
      <c r="A44" s="3"/>
    </row>
    <row r="45" spans="1:1" ht="14.25" customHeight="1" x14ac:dyDescent="0.2">
      <c r="A45" s="3"/>
    </row>
    <row r="46" spans="1:1" ht="14.25" customHeight="1" x14ac:dyDescent="0.2">
      <c r="A46" s="3"/>
    </row>
    <row r="47" spans="1:1" ht="14.25" customHeight="1" x14ac:dyDescent="0.2">
      <c r="A47" s="3"/>
    </row>
    <row r="48" spans="1:1" ht="14.25" customHeight="1" x14ac:dyDescent="0.2">
      <c r="A48" s="3"/>
    </row>
    <row r="49" spans="1:1" ht="14.25" customHeight="1" x14ac:dyDescent="0.2">
      <c r="A49" s="3"/>
    </row>
    <row r="50" spans="1:1" ht="14.25" customHeight="1" x14ac:dyDescent="0.2">
      <c r="A50" s="3"/>
    </row>
    <row r="51" spans="1:1" ht="14.25" customHeight="1" x14ac:dyDescent="0.2">
      <c r="A51" s="3"/>
    </row>
    <row r="52" spans="1:1" ht="14.25" customHeight="1" x14ac:dyDescent="0.2">
      <c r="A52" s="3"/>
    </row>
    <row r="53" spans="1:1" ht="14.25" customHeight="1" x14ac:dyDescent="0.2">
      <c r="A53" s="3"/>
    </row>
    <row r="54" spans="1:1" ht="14.25" customHeight="1" x14ac:dyDescent="0.2">
      <c r="A54" s="3"/>
    </row>
    <row r="55" spans="1:1" ht="14.25" customHeight="1" x14ac:dyDescent="0.2">
      <c r="A55" s="3"/>
    </row>
    <row r="56" spans="1:1" ht="14.25" customHeight="1" x14ac:dyDescent="0.2">
      <c r="A56" s="3"/>
    </row>
    <row r="57" spans="1:1" ht="14.25" customHeight="1" x14ac:dyDescent="0.2">
      <c r="A57" s="3"/>
    </row>
    <row r="58" spans="1:1" ht="14.25" customHeight="1" x14ac:dyDescent="0.2">
      <c r="A58" s="3"/>
    </row>
    <row r="59" spans="1:1" ht="14.25" customHeight="1" x14ac:dyDescent="0.2">
      <c r="A59" s="3"/>
    </row>
    <row r="60" spans="1:1" ht="14.25" customHeight="1" x14ac:dyDescent="0.2">
      <c r="A60" s="3"/>
    </row>
    <row r="61" spans="1:1" ht="14.25" customHeight="1" x14ac:dyDescent="0.2">
      <c r="A61" s="3"/>
    </row>
    <row r="62" spans="1:1" ht="14.25" customHeight="1" x14ac:dyDescent="0.2">
      <c r="A62" s="3"/>
    </row>
    <row r="63" spans="1:1" ht="14.25" customHeight="1" x14ac:dyDescent="0.2">
      <c r="A63" s="3"/>
    </row>
    <row r="64" spans="1:1" ht="14.25" customHeight="1" x14ac:dyDescent="0.2">
      <c r="A64" s="3"/>
    </row>
    <row r="65" spans="1:1" ht="14.25" customHeight="1" x14ac:dyDescent="0.2">
      <c r="A65" s="3"/>
    </row>
    <row r="66" spans="1:1" ht="14.25" customHeight="1" x14ac:dyDescent="0.2">
      <c r="A66" s="3"/>
    </row>
    <row r="67" spans="1:1" ht="14.25" customHeight="1" x14ac:dyDescent="0.2">
      <c r="A67" s="3"/>
    </row>
    <row r="68" spans="1:1" ht="14.25" customHeight="1" x14ac:dyDescent="0.2">
      <c r="A68" s="3"/>
    </row>
    <row r="69" spans="1:1" ht="14.25" customHeight="1" x14ac:dyDescent="0.2">
      <c r="A69" s="3"/>
    </row>
    <row r="70" spans="1:1" ht="14.25" customHeight="1" x14ac:dyDescent="0.2">
      <c r="A70" s="3"/>
    </row>
    <row r="71" spans="1:1" ht="14.25" customHeight="1" x14ac:dyDescent="0.2">
      <c r="A71" s="3"/>
    </row>
    <row r="72" spans="1:1" ht="14.25" customHeight="1" x14ac:dyDescent="0.2">
      <c r="A72" s="3"/>
    </row>
    <row r="73" spans="1:1" ht="14.25" customHeight="1" x14ac:dyDescent="0.2">
      <c r="A73" s="3"/>
    </row>
    <row r="74" spans="1:1" ht="14.25" customHeight="1" x14ac:dyDescent="0.2">
      <c r="A74" s="3"/>
    </row>
    <row r="75" spans="1:1" ht="14.25" customHeight="1" x14ac:dyDescent="0.2">
      <c r="A75" s="3"/>
    </row>
    <row r="76" spans="1:1" ht="14.25" customHeight="1" x14ac:dyDescent="0.2">
      <c r="A76" s="3"/>
    </row>
    <row r="77" spans="1:1" ht="14.25" customHeight="1" x14ac:dyDescent="0.2">
      <c r="A77" s="3"/>
    </row>
    <row r="78" spans="1:1" ht="14.25" customHeight="1" x14ac:dyDescent="0.2">
      <c r="A78" s="3"/>
    </row>
    <row r="79" spans="1:1" ht="14.25" customHeight="1" x14ac:dyDescent="0.2">
      <c r="A79" s="3"/>
    </row>
    <row r="80" spans="1:1" ht="14.25" customHeight="1" x14ac:dyDescent="0.2">
      <c r="A80" s="3"/>
    </row>
    <row r="81" spans="1:1" ht="14.25" customHeight="1" x14ac:dyDescent="0.2">
      <c r="A81" s="3"/>
    </row>
    <row r="82" spans="1:1" ht="14.25" customHeight="1" x14ac:dyDescent="0.2">
      <c r="A82" s="3"/>
    </row>
    <row r="83" spans="1:1" ht="14.25" customHeight="1" x14ac:dyDescent="0.2">
      <c r="A83" s="3"/>
    </row>
    <row r="84" spans="1:1" ht="14.25" customHeight="1" x14ac:dyDescent="0.2">
      <c r="A84" s="3"/>
    </row>
    <row r="85" spans="1:1" ht="14.25" customHeight="1" x14ac:dyDescent="0.2">
      <c r="A85" s="3"/>
    </row>
    <row r="86" spans="1:1" ht="14.25" customHeight="1" x14ac:dyDescent="0.2">
      <c r="A86" s="3"/>
    </row>
    <row r="87" spans="1:1" ht="14.25" customHeight="1" x14ac:dyDescent="0.2">
      <c r="A87" s="3"/>
    </row>
    <row r="88" spans="1:1" ht="14.25" customHeight="1" x14ac:dyDescent="0.2">
      <c r="A88" s="3"/>
    </row>
    <row r="89" spans="1:1" ht="14.25" customHeight="1" x14ac:dyDescent="0.2">
      <c r="A89" s="3"/>
    </row>
    <row r="90" spans="1:1" ht="14.25" customHeight="1" x14ac:dyDescent="0.2">
      <c r="A90" s="3"/>
    </row>
    <row r="91" spans="1:1" ht="14.25" customHeight="1" x14ac:dyDescent="0.2">
      <c r="A91" s="3"/>
    </row>
    <row r="92" spans="1:1" ht="14.25" customHeight="1" x14ac:dyDescent="0.2">
      <c r="A92" s="3"/>
    </row>
    <row r="93" spans="1:1" ht="14.25" customHeight="1" x14ac:dyDescent="0.2">
      <c r="A93" s="3"/>
    </row>
    <row r="94" spans="1:1" ht="14.25" customHeight="1" x14ac:dyDescent="0.2">
      <c r="A94" s="3"/>
    </row>
    <row r="95" spans="1:1" ht="14.25" customHeight="1" x14ac:dyDescent="0.2">
      <c r="A95" s="3"/>
    </row>
    <row r="96" spans="1:1" ht="14.25" customHeight="1" x14ac:dyDescent="0.2">
      <c r="A96" s="3"/>
    </row>
    <row r="97" spans="1:1" ht="14.25" customHeight="1" x14ac:dyDescent="0.2">
      <c r="A97" s="3"/>
    </row>
    <row r="98" spans="1:1" ht="14.25" customHeight="1" x14ac:dyDescent="0.2">
      <c r="A98" s="3"/>
    </row>
    <row r="99" spans="1:1" ht="14.25" customHeight="1" x14ac:dyDescent="0.2">
      <c r="A99" s="3"/>
    </row>
    <row r="100" spans="1:1" ht="14.25" customHeight="1" x14ac:dyDescent="0.2">
      <c r="A100" s="3"/>
    </row>
    <row r="101" spans="1:1" ht="14.25" customHeight="1" x14ac:dyDescent="0.2">
      <c r="A101" s="3"/>
    </row>
    <row r="102" spans="1:1" ht="14.25" customHeight="1" x14ac:dyDescent="0.2">
      <c r="A102" s="3"/>
    </row>
    <row r="103" spans="1:1" ht="14.25" customHeight="1" x14ac:dyDescent="0.2">
      <c r="A103" s="3"/>
    </row>
    <row r="104" spans="1:1" ht="14.25" customHeight="1" x14ac:dyDescent="0.2">
      <c r="A104" s="3"/>
    </row>
    <row r="105" spans="1:1" ht="14.25" customHeight="1" x14ac:dyDescent="0.2">
      <c r="A105" s="3"/>
    </row>
    <row r="106" spans="1:1" ht="14.25" customHeight="1" x14ac:dyDescent="0.2">
      <c r="A106" s="3"/>
    </row>
    <row r="107" spans="1:1" ht="14.25" customHeight="1" x14ac:dyDescent="0.2">
      <c r="A107" s="3"/>
    </row>
    <row r="108" spans="1:1" ht="14.25" customHeight="1" x14ac:dyDescent="0.2">
      <c r="A108" s="3"/>
    </row>
    <row r="109" spans="1:1" ht="14.25" customHeight="1" x14ac:dyDescent="0.2">
      <c r="A109" s="3"/>
    </row>
    <row r="110" spans="1:1" ht="14.25" customHeight="1" x14ac:dyDescent="0.2">
      <c r="A110" s="3"/>
    </row>
    <row r="111" spans="1:1" ht="14.25" customHeight="1" x14ac:dyDescent="0.2">
      <c r="A111" s="3"/>
    </row>
    <row r="112" spans="1:1" ht="14.25" customHeight="1" x14ac:dyDescent="0.2">
      <c r="A112" s="3"/>
    </row>
    <row r="113" spans="1:1" ht="14.25" customHeight="1" x14ac:dyDescent="0.2">
      <c r="A113" s="3"/>
    </row>
    <row r="114" spans="1:1" ht="14.25" customHeight="1" x14ac:dyDescent="0.2">
      <c r="A114" s="3"/>
    </row>
    <row r="115" spans="1:1" ht="14.25" customHeight="1" x14ac:dyDescent="0.2">
      <c r="A115" s="3"/>
    </row>
    <row r="116" spans="1:1" ht="14.25" customHeight="1" x14ac:dyDescent="0.2">
      <c r="A116" s="3"/>
    </row>
    <row r="117" spans="1:1" ht="14.25" customHeight="1" x14ac:dyDescent="0.2">
      <c r="A117" s="3"/>
    </row>
    <row r="118" spans="1:1" ht="14.25" customHeight="1" x14ac:dyDescent="0.2">
      <c r="A118" s="3"/>
    </row>
    <row r="119" spans="1:1" ht="14.25" customHeight="1" x14ac:dyDescent="0.2">
      <c r="A119" s="3"/>
    </row>
    <row r="120" spans="1:1" ht="14.25" customHeight="1" x14ac:dyDescent="0.2">
      <c r="A120" s="3"/>
    </row>
    <row r="121" spans="1:1" ht="14.25" customHeight="1" x14ac:dyDescent="0.2">
      <c r="A121" s="3"/>
    </row>
    <row r="122" spans="1:1" ht="14.25" customHeight="1" x14ac:dyDescent="0.2">
      <c r="A122" s="3"/>
    </row>
    <row r="123" spans="1:1" ht="14.25" customHeight="1" x14ac:dyDescent="0.2">
      <c r="A123" s="3"/>
    </row>
    <row r="124" spans="1:1" ht="14.25" customHeight="1" x14ac:dyDescent="0.2">
      <c r="A124" s="3"/>
    </row>
    <row r="125" spans="1:1" ht="14.25" customHeight="1" x14ac:dyDescent="0.2">
      <c r="A125" s="3"/>
    </row>
    <row r="126" spans="1:1" ht="14.25" customHeight="1" x14ac:dyDescent="0.2">
      <c r="A126" s="3"/>
    </row>
    <row r="127" spans="1:1" ht="14.25" customHeight="1" x14ac:dyDescent="0.2">
      <c r="A127" s="3"/>
    </row>
    <row r="128" spans="1:1" ht="14.25" customHeight="1" x14ac:dyDescent="0.2">
      <c r="A128" s="3"/>
    </row>
    <row r="129" spans="1:1" ht="14.25" customHeight="1" x14ac:dyDescent="0.2">
      <c r="A129" s="3"/>
    </row>
    <row r="130" spans="1:1" ht="14.25" customHeight="1" x14ac:dyDescent="0.2">
      <c r="A130" s="3"/>
    </row>
    <row r="131" spans="1:1" ht="14.25" customHeight="1" x14ac:dyDescent="0.2">
      <c r="A131" s="3"/>
    </row>
    <row r="132" spans="1:1" ht="14.25" customHeight="1" x14ac:dyDescent="0.2">
      <c r="A132" s="3"/>
    </row>
    <row r="133" spans="1:1" ht="14.25" customHeight="1" x14ac:dyDescent="0.2">
      <c r="A133" s="3"/>
    </row>
    <row r="134" spans="1:1" ht="14.25" customHeight="1" x14ac:dyDescent="0.2">
      <c r="A134" s="3"/>
    </row>
    <row r="135" spans="1:1" ht="14.25" customHeight="1" x14ac:dyDescent="0.2">
      <c r="A135" s="3"/>
    </row>
    <row r="136" spans="1:1" ht="14.25" customHeight="1" x14ac:dyDescent="0.2">
      <c r="A136" s="3"/>
    </row>
    <row r="137" spans="1:1" ht="14.25" customHeight="1" x14ac:dyDescent="0.2">
      <c r="A137" s="3"/>
    </row>
    <row r="138" spans="1:1" ht="14.25" customHeight="1" x14ac:dyDescent="0.2">
      <c r="A138" s="3"/>
    </row>
    <row r="139" spans="1:1" ht="14.25" customHeight="1" x14ac:dyDescent="0.2">
      <c r="A139" s="3"/>
    </row>
    <row r="140" spans="1:1" ht="14.25" customHeight="1" x14ac:dyDescent="0.2">
      <c r="A140" s="3"/>
    </row>
    <row r="141" spans="1:1" ht="14.25" customHeight="1" x14ac:dyDescent="0.2">
      <c r="A141" s="3"/>
    </row>
    <row r="142" spans="1:1" ht="14.25" customHeight="1" x14ac:dyDescent="0.2">
      <c r="A142" s="3"/>
    </row>
    <row r="143" spans="1:1" ht="14.25" customHeight="1" x14ac:dyDescent="0.2">
      <c r="A143" s="3"/>
    </row>
    <row r="144" spans="1:1" ht="14.25" customHeight="1" x14ac:dyDescent="0.2">
      <c r="A144" s="3"/>
    </row>
    <row r="145" spans="1:1" ht="14.25" customHeight="1" x14ac:dyDescent="0.2">
      <c r="A145" s="3"/>
    </row>
    <row r="146" spans="1:1" ht="14.25" customHeight="1" x14ac:dyDescent="0.2">
      <c r="A146" s="3"/>
    </row>
    <row r="147" spans="1:1" ht="14.25" customHeight="1" x14ac:dyDescent="0.2">
      <c r="A147" s="3"/>
    </row>
    <row r="148" spans="1:1" ht="14.25" customHeight="1" x14ac:dyDescent="0.2">
      <c r="A148" s="3"/>
    </row>
    <row r="149" spans="1:1" ht="14.25" customHeight="1" x14ac:dyDescent="0.2">
      <c r="A149" s="3"/>
    </row>
    <row r="150" spans="1:1" ht="14.25" customHeight="1" x14ac:dyDescent="0.2">
      <c r="A150" s="3"/>
    </row>
    <row r="151" spans="1:1" ht="14.25" customHeight="1" x14ac:dyDescent="0.2">
      <c r="A151" s="3"/>
    </row>
    <row r="152" spans="1:1" ht="14.25" customHeight="1" x14ac:dyDescent="0.2">
      <c r="A152" s="3"/>
    </row>
    <row r="153" spans="1:1" ht="14.25" customHeight="1" x14ac:dyDescent="0.2">
      <c r="A153" s="3"/>
    </row>
    <row r="154" spans="1:1" ht="14.25" customHeight="1" x14ac:dyDescent="0.2">
      <c r="A154" s="3"/>
    </row>
    <row r="155" spans="1:1" ht="14.25" customHeight="1" x14ac:dyDescent="0.2">
      <c r="A155" s="3"/>
    </row>
    <row r="156" spans="1:1" ht="14.25" customHeight="1" x14ac:dyDescent="0.2">
      <c r="A156" s="3"/>
    </row>
    <row r="157" spans="1:1" ht="14.25" customHeight="1" x14ac:dyDescent="0.2">
      <c r="A157" s="3"/>
    </row>
    <row r="158" spans="1:1" ht="14.25" customHeight="1" x14ac:dyDescent="0.2">
      <c r="A158" s="3"/>
    </row>
    <row r="159" spans="1:1" ht="14.25" customHeight="1" x14ac:dyDescent="0.2">
      <c r="A159" s="3"/>
    </row>
    <row r="160" spans="1:1" ht="14.25" customHeight="1" x14ac:dyDescent="0.2">
      <c r="A160" s="3"/>
    </row>
    <row r="161" spans="1:1" ht="14.25" customHeight="1" x14ac:dyDescent="0.2">
      <c r="A161" s="3"/>
    </row>
    <row r="162" spans="1:1" ht="14.25" customHeight="1" x14ac:dyDescent="0.2">
      <c r="A162" s="3"/>
    </row>
    <row r="163" spans="1:1" ht="14.25" customHeight="1" x14ac:dyDescent="0.2">
      <c r="A163" s="3"/>
    </row>
    <row r="164" spans="1:1" ht="14.25" customHeight="1" x14ac:dyDescent="0.2">
      <c r="A164" s="3"/>
    </row>
    <row r="165" spans="1:1" ht="14.25" customHeight="1" x14ac:dyDescent="0.2">
      <c r="A165" s="3"/>
    </row>
    <row r="166" spans="1:1" ht="14.25" customHeight="1" x14ac:dyDescent="0.2">
      <c r="A166" s="3"/>
    </row>
    <row r="167" spans="1:1" ht="14.25" customHeight="1" x14ac:dyDescent="0.2">
      <c r="A167" s="3"/>
    </row>
    <row r="168" spans="1:1" ht="14.25" customHeight="1" x14ac:dyDescent="0.2">
      <c r="A168" s="3"/>
    </row>
    <row r="169" spans="1:1" ht="14.25" customHeight="1" x14ac:dyDescent="0.2">
      <c r="A169" s="3"/>
    </row>
    <row r="170" spans="1:1" ht="14.25" customHeight="1" x14ac:dyDescent="0.2">
      <c r="A170" s="3"/>
    </row>
    <row r="171" spans="1:1" ht="14.25" customHeight="1" x14ac:dyDescent="0.2">
      <c r="A171" s="3"/>
    </row>
    <row r="172" spans="1:1" ht="14.25" customHeight="1" x14ac:dyDescent="0.2">
      <c r="A172" s="3"/>
    </row>
    <row r="173" spans="1:1" ht="14.25" customHeight="1" x14ac:dyDescent="0.2">
      <c r="A173" s="3"/>
    </row>
    <row r="174" spans="1:1" ht="14.25" customHeight="1" x14ac:dyDescent="0.2">
      <c r="A174" s="3"/>
    </row>
    <row r="175" spans="1:1" ht="14.25" customHeight="1" x14ac:dyDescent="0.2">
      <c r="A175" s="3"/>
    </row>
    <row r="176" spans="1:1" ht="14.25" customHeight="1" x14ac:dyDescent="0.2">
      <c r="A176" s="3"/>
    </row>
    <row r="177" spans="1:1" ht="14.25" customHeight="1" x14ac:dyDescent="0.2">
      <c r="A177" s="3"/>
    </row>
    <row r="178" spans="1:1" ht="14.25" customHeight="1" x14ac:dyDescent="0.2">
      <c r="A178" s="3"/>
    </row>
    <row r="179" spans="1:1" ht="14.25" customHeight="1" x14ac:dyDescent="0.2">
      <c r="A179" s="3"/>
    </row>
    <row r="180" spans="1:1" ht="14.25" customHeight="1" x14ac:dyDescent="0.2">
      <c r="A180" s="3"/>
    </row>
    <row r="181" spans="1:1" ht="14.25" customHeight="1" x14ac:dyDescent="0.2">
      <c r="A181" s="3"/>
    </row>
    <row r="182" spans="1:1" ht="14.25" customHeight="1" x14ac:dyDescent="0.2">
      <c r="A182" s="3"/>
    </row>
    <row r="183" spans="1:1" ht="14.25" customHeight="1" x14ac:dyDescent="0.2">
      <c r="A183" s="3"/>
    </row>
    <row r="184" spans="1:1" ht="14.25" customHeight="1" x14ac:dyDescent="0.2">
      <c r="A184" s="3"/>
    </row>
    <row r="185" spans="1:1" ht="14.25" customHeight="1" x14ac:dyDescent="0.2">
      <c r="A185" s="3"/>
    </row>
    <row r="186" spans="1:1" ht="14.25" customHeight="1" x14ac:dyDescent="0.2">
      <c r="A186" s="3"/>
    </row>
    <row r="187" spans="1:1" ht="14.25" customHeight="1" x14ac:dyDescent="0.2">
      <c r="A187" s="3"/>
    </row>
    <row r="188" spans="1:1" ht="14.25" customHeight="1" x14ac:dyDescent="0.2">
      <c r="A188" s="3"/>
    </row>
    <row r="189" spans="1:1" ht="14.25" customHeight="1" x14ac:dyDescent="0.2">
      <c r="A189" s="3"/>
    </row>
    <row r="190" spans="1:1" ht="14.25" customHeight="1" x14ac:dyDescent="0.2">
      <c r="A190" s="3"/>
    </row>
    <row r="191" spans="1:1" ht="14.25" customHeight="1" x14ac:dyDescent="0.2">
      <c r="A191" s="3"/>
    </row>
    <row r="192" spans="1:1" ht="14.25" customHeight="1" x14ac:dyDescent="0.2">
      <c r="A192" s="3"/>
    </row>
    <row r="193" spans="1:1" ht="14.25" customHeight="1" x14ac:dyDescent="0.2">
      <c r="A193" s="3"/>
    </row>
    <row r="194" spans="1:1" ht="14.25" customHeight="1" x14ac:dyDescent="0.2">
      <c r="A194" s="3"/>
    </row>
    <row r="195" spans="1:1" ht="14.25" customHeight="1" x14ac:dyDescent="0.2">
      <c r="A195" s="3"/>
    </row>
    <row r="196" spans="1:1" ht="14.25" customHeight="1" x14ac:dyDescent="0.2">
      <c r="A196" s="3"/>
    </row>
    <row r="197" spans="1:1" ht="14.25" customHeight="1" x14ac:dyDescent="0.2">
      <c r="A197" s="3"/>
    </row>
    <row r="198" spans="1:1" ht="14.25" customHeight="1" x14ac:dyDescent="0.2">
      <c r="A198" s="3"/>
    </row>
    <row r="199" spans="1:1" ht="14.25" customHeight="1" x14ac:dyDescent="0.2">
      <c r="A199" s="3"/>
    </row>
    <row r="200" spans="1:1" ht="14.25" customHeight="1" x14ac:dyDescent="0.2">
      <c r="A200" s="3"/>
    </row>
    <row r="201" spans="1:1" ht="14.25" customHeight="1" x14ac:dyDescent="0.2">
      <c r="A201" s="3"/>
    </row>
    <row r="202" spans="1:1" ht="14.25" customHeight="1" x14ac:dyDescent="0.2">
      <c r="A202" s="3"/>
    </row>
    <row r="203" spans="1:1" ht="14.25" customHeight="1" x14ac:dyDescent="0.2">
      <c r="A203" s="3"/>
    </row>
    <row r="204" spans="1:1" ht="14.25" customHeight="1" x14ac:dyDescent="0.2">
      <c r="A204" s="3"/>
    </row>
    <row r="205" spans="1:1" ht="14.25" customHeight="1" x14ac:dyDescent="0.2">
      <c r="A205" s="3"/>
    </row>
    <row r="206" spans="1:1" ht="14.25" customHeight="1" x14ac:dyDescent="0.2">
      <c r="A206" s="3"/>
    </row>
    <row r="207" spans="1:1" ht="14.25" customHeight="1" x14ac:dyDescent="0.2">
      <c r="A207" s="3"/>
    </row>
    <row r="208" spans="1:1" ht="14.25" customHeight="1" x14ac:dyDescent="0.2">
      <c r="A208" s="3"/>
    </row>
    <row r="209" spans="1:1" ht="14.25" customHeight="1" x14ac:dyDescent="0.2">
      <c r="A209" s="3"/>
    </row>
    <row r="210" spans="1:1" ht="14.25" customHeight="1" x14ac:dyDescent="0.2">
      <c r="A210" s="3"/>
    </row>
    <row r="211" spans="1:1" ht="14.25" customHeight="1" x14ac:dyDescent="0.2">
      <c r="A211" s="3"/>
    </row>
    <row r="212" spans="1:1" ht="14.25" customHeight="1" x14ac:dyDescent="0.2">
      <c r="A212" s="3"/>
    </row>
    <row r="213" spans="1:1" ht="14.25" customHeight="1" x14ac:dyDescent="0.2">
      <c r="A213" s="3"/>
    </row>
    <row r="214" spans="1:1" ht="14.25" customHeight="1" x14ac:dyDescent="0.2">
      <c r="A214" s="3"/>
    </row>
    <row r="215" spans="1:1" ht="14.25" customHeight="1" x14ac:dyDescent="0.2">
      <c r="A215" s="3"/>
    </row>
    <row r="216" spans="1:1" ht="14.25" customHeight="1" x14ac:dyDescent="0.2">
      <c r="A216" s="3"/>
    </row>
    <row r="217" spans="1:1" ht="14.25" customHeight="1" x14ac:dyDescent="0.2">
      <c r="A217" s="3"/>
    </row>
    <row r="218" spans="1:1" ht="14.25" customHeight="1" x14ac:dyDescent="0.2">
      <c r="A218" s="3"/>
    </row>
    <row r="219" spans="1:1" ht="14.25" customHeight="1" x14ac:dyDescent="0.2">
      <c r="A219" s="3"/>
    </row>
    <row r="220" spans="1:1" ht="14.25" customHeight="1" x14ac:dyDescent="0.2">
      <c r="A220" s="3"/>
    </row>
    <row r="221" spans="1:1" ht="14.25" customHeight="1" x14ac:dyDescent="0.2">
      <c r="A221" s="3"/>
    </row>
    <row r="222" spans="1:1" ht="14.25" customHeight="1" x14ac:dyDescent="0.2">
      <c r="A222" s="3"/>
    </row>
    <row r="223" spans="1:1" ht="14.25" customHeight="1" x14ac:dyDescent="0.2">
      <c r="A223" s="3"/>
    </row>
    <row r="224" spans="1:1" ht="14.25" customHeight="1" x14ac:dyDescent="0.2">
      <c r="A224" s="3"/>
    </row>
    <row r="225" spans="1:1" ht="14.25" customHeight="1" x14ac:dyDescent="0.2">
      <c r="A225" s="3"/>
    </row>
    <row r="226" spans="1:1" ht="14.25" customHeight="1" x14ac:dyDescent="0.2">
      <c r="A226" s="3"/>
    </row>
    <row r="227" spans="1:1" ht="14.25" customHeight="1" x14ac:dyDescent="0.2">
      <c r="A227" s="3"/>
    </row>
    <row r="228" spans="1:1" ht="14.25" customHeight="1" x14ac:dyDescent="0.2">
      <c r="A228" s="3"/>
    </row>
    <row r="229" spans="1:1" ht="14.25" customHeight="1" x14ac:dyDescent="0.2">
      <c r="A229" s="3"/>
    </row>
    <row r="230" spans="1:1" ht="14.25" customHeight="1" x14ac:dyDescent="0.2">
      <c r="A230" s="3"/>
    </row>
    <row r="231" spans="1:1" ht="14.25" customHeight="1" x14ac:dyDescent="0.2">
      <c r="A231" s="3"/>
    </row>
    <row r="232" spans="1:1" ht="14.25" customHeight="1" x14ac:dyDescent="0.2">
      <c r="A232" s="3"/>
    </row>
    <row r="233" spans="1:1" ht="14.25" customHeight="1" x14ac:dyDescent="0.2">
      <c r="A233" s="3"/>
    </row>
    <row r="234" spans="1:1" ht="14.25" customHeight="1" x14ac:dyDescent="0.2">
      <c r="A234" s="3"/>
    </row>
    <row r="235" spans="1:1" ht="14.25" customHeight="1" x14ac:dyDescent="0.2">
      <c r="A235" s="3"/>
    </row>
    <row r="236" spans="1:1" ht="14.25" customHeight="1" x14ac:dyDescent="0.2">
      <c r="A236" s="3"/>
    </row>
    <row r="237" spans="1:1" ht="14.25" customHeight="1" x14ac:dyDescent="0.2">
      <c r="A237" s="3"/>
    </row>
    <row r="238" spans="1:1" ht="14.25" customHeight="1" x14ac:dyDescent="0.2">
      <c r="A238" s="3"/>
    </row>
    <row r="239" spans="1:1" ht="14.25" customHeight="1" x14ac:dyDescent="0.2">
      <c r="A239" s="3"/>
    </row>
    <row r="240" spans="1:1" ht="14.25" customHeight="1" x14ac:dyDescent="0.2">
      <c r="A240" s="3"/>
    </row>
    <row r="241" spans="1:1" ht="14.25" customHeight="1" x14ac:dyDescent="0.2">
      <c r="A241" s="3"/>
    </row>
    <row r="242" spans="1:1" ht="14.25" customHeight="1" x14ac:dyDescent="0.2">
      <c r="A242" s="3"/>
    </row>
    <row r="243" spans="1:1" ht="14.25" customHeight="1" x14ac:dyDescent="0.2">
      <c r="A243" s="3"/>
    </row>
    <row r="244" spans="1:1" ht="14.25" customHeight="1" x14ac:dyDescent="0.2">
      <c r="A244" s="3"/>
    </row>
    <row r="245" spans="1:1" ht="14.25" customHeight="1" x14ac:dyDescent="0.2">
      <c r="A245" s="3"/>
    </row>
    <row r="246" spans="1:1" ht="14.25" customHeight="1" x14ac:dyDescent="0.2">
      <c r="A246" s="3"/>
    </row>
    <row r="247" spans="1:1" ht="14.25" customHeight="1" x14ac:dyDescent="0.2">
      <c r="A247" s="3"/>
    </row>
    <row r="248" spans="1:1" ht="14.25" customHeight="1" x14ac:dyDescent="0.2">
      <c r="A248" s="3"/>
    </row>
    <row r="249" spans="1:1" ht="14.25" customHeight="1" x14ac:dyDescent="0.2">
      <c r="A249" s="3"/>
    </row>
    <row r="250" spans="1:1" ht="14.25" customHeight="1" x14ac:dyDescent="0.2">
      <c r="A250" s="3"/>
    </row>
    <row r="251" spans="1:1" ht="14.25" customHeight="1" x14ac:dyDescent="0.2">
      <c r="A251" s="3"/>
    </row>
    <row r="252" spans="1:1" ht="14.25" customHeight="1" x14ac:dyDescent="0.2">
      <c r="A252" s="3"/>
    </row>
    <row r="253" spans="1:1" ht="14.25" customHeight="1" x14ac:dyDescent="0.2">
      <c r="A253" s="3"/>
    </row>
    <row r="254" spans="1:1" ht="14.25" customHeight="1" x14ac:dyDescent="0.2">
      <c r="A254" s="3"/>
    </row>
    <row r="255" spans="1:1" ht="14.25" customHeight="1" x14ac:dyDescent="0.2">
      <c r="A255" s="3"/>
    </row>
    <row r="256" spans="1:1" ht="14.25" customHeight="1" x14ac:dyDescent="0.2">
      <c r="A256" s="3"/>
    </row>
    <row r="257" spans="1:1" ht="14.25" customHeight="1" x14ac:dyDescent="0.2">
      <c r="A257" s="3"/>
    </row>
    <row r="258" spans="1:1" ht="14.25" customHeight="1" x14ac:dyDescent="0.2">
      <c r="A258" s="3"/>
    </row>
    <row r="259" spans="1:1" ht="14.25" customHeight="1" x14ac:dyDescent="0.2">
      <c r="A259" s="3"/>
    </row>
    <row r="260" spans="1:1" ht="14.25" customHeight="1" x14ac:dyDescent="0.2">
      <c r="A260" s="3"/>
    </row>
    <row r="261" spans="1:1" ht="14.25" customHeight="1" x14ac:dyDescent="0.2">
      <c r="A261" s="3"/>
    </row>
    <row r="262" spans="1:1" ht="14.25" customHeight="1" x14ac:dyDescent="0.2">
      <c r="A262" s="3"/>
    </row>
    <row r="263" spans="1:1" ht="14.25" customHeight="1" x14ac:dyDescent="0.2">
      <c r="A263" s="3"/>
    </row>
    <row r="264" spans="1:1" ht="14.25" customHeight="1" x14ac:dyDescent="0.2">
      <c r="A264" s="3"/>
    </row>
    <row r="265" spans="1:1" ht="14.25" customHeight="1" x14ac:dyDescent="0.2">
      <c r="A265" s="3"/>
    </row>
    <row r="266" spans="1:1" ht="14.25" customHeight="1" x14ac:dyDescent="0.2">
      <c r="A266" s="3"/>
    </row>
    <row r="267" spans="1:1" ht="14.25" customHeight="1" x14ac:dyDescent="0.2">
      <c r="A267" s="3"/>
    </row>
    <row r="268" spans="1:1" ht="14.25" customHeight="1" x14ac:dyDescent="0.2">
      <c r="A268" s="3"/>
    </row>
    <row r="269" spans="1:1" ht="14.25" customHeight="1" x14ac:dyDescent="0.2">
      <c r="A269" s="3"/>
    </row>
    <row r="270" spans="1:1" ht="14.25" customHeight="1" x14ac:dyDescent="0.2">
      <c r="A270" s="3"/>
    </row>
    <row r="271" spans="1:1" ht="14.25" customHeight="1" x14ac:dyDescent="0.2">
      <c r="A271" s="3"/>
    </row>
    <row r="272" spans="1:1" ht="14.25" customHeight="1" x14ac:dyDescent="0.2">
      <c r="A272" s="3"/>
    </row>
    <row r="273" spans="1:1" ht="14.25" customHeight="1" x14ac:dyDescent="0.2">
      <c r="A273" s="3"/>
    </row>
    <row r="274" spans="1:1" ht="14.25" customHeight="1" x14ac:dyDescent="0.2">
      <c r="A274" s="3"/>
    </row>
    <row r="275" spans="1:1" ht="14.25" customHeight="1" x14ac:dyDescent="0.2">
      <c r="A275" s="3"/>
    </row>
    <row r="276" spans="1:1" ht="14.25" customHeight="1" x14ac:dyDescent="0.2">
      <c r="A276" s="3"/>
    </row>
    <row r="277" spans="1:1" ht="14.25" customHeight="1" x14ac:dyDescent="0.2">
      <c r="A277" s="3"/>
    </row>
    <row r="278" spans="1:1" ht="14.25" customHeight="1" x14ac:dyDescent="0.2">
      <c r="A278" s="3"/>
    </row>
    <row r="279" spans="1:1" ht="14.25" customHeight="1" x14ac:dyDescent="0.2">
      <c r="A279" s="3"/>
    </row>
    <row r="280" spans="1:1" ht="14.25" customHeight="1" x14ac:dyDescent="0.2">
      <c r="A280" s="3"/>
    </row>
    <row r="281" spans="1:1" ht="14.25" customHeight="1" x14ac:dyDescent="0.2">
      <c r="A281" s="3"/>
    </row>
    <row r="282" spans="1:1" ht="14.25" customHeight="1" x14ac:dyDescent="0.2">
      <c r="A282" s="3"/>
    </row>
    <row r="283" spans="1:1" ht="14.25" customHeight="1" x14ac:dyDescent="0.2">
      <c r="A283" s="3"/>
    </row>
    <row r="284" spans="1:1" ht="14.25" customHeight="1" x14ac:dyDescent="0.2">
      <c r="A284" s="3"/>
    </row>
    <row r="285" spans="1:1" ht="14.25" customHeight="1" x14ac:dyDescent="0.2">
      <c r="A285" s="3"/>
    </row>
    <row r="286" spans="1:1" ht="14.25" customHeight="1" x14ac:dyDescent="0.2">
      <c r="A286" s="3"/>
    </row>
    <row r="287" spans="1:1" ht="14.25" customHeight="1" x14ac:dyDescent="0.2">
      <c r="A287" s="3"/>
    </row>
    <row r="288" spans="1:1" ht="14.25" customHeight="1" x14ac:dyDescent="0.2">
      <c r="A288" s="3"/>
    </row>
    <row r="289" spans="1:1" ht="14.25" customHeight="1" x14ac:dyDescent="0.2">
      <c r="A289" s="3"/>
    </row>
    <row r="290" spans="1:1" ht="14.25" customHeight="1" x14ac:dyDescent="0.2">
      <c r="A290" s="3"/>
    </row>
    <row r="291" spans="1:1" ht="14.25" customHeight="1" x14ac:dyDescent="0.2">
      <c r="A291" s="3"/>
    </row>
    <row r="292" spans="1:1" ht="14.25" customHeight="1" x14ac:dyDescent="0.2">
      <c r="A292" s="3"/>
    </row>
    <row r="293" spans="1:1" ht="14.25" customHeight="1" x14ac:dyDescent="0.2">
      <c r="A293" s="3"/>
    </row>
    <row r="294" spans="1:1" ht="14.25" customHeight="1" x14ac:dyDescent="0.2">
      <c r="A294" s="3"/>
    </row>
    <row r="295" spans="1:1" ht="14.25" customHeight="1" x14ac:dyDescent="0.2">
      <c r="A295" s="3"/>
    </row>
    <row r="296" spans="1:1" ht="14.25" customHeight="1" x14ac:dyDescent="0.2">
      <c r="A296" s="3"/>
    </row>
    <row r="297" spans="1:1" ht="14.25" customHeight="1" x14ac:dyDescent="0.2">
      <c r="A297" s="3"/>
    </row>
    <row r="298" spans="1:1" ht="14.25" customHeight="1" x14ac:dyDescent="0.2">
      <c r="A298" s="3"/>
    </row>
    <row r="299" spans="1:1" ht="14.25" customHeight="1" x14ac:dyDescent="0.2">
      <c r="A299" s="3"/>
    </row>
    <row r="300" spans="1:1" ht="14.25" customHeight="1" x14ac:dyDescent="0.2">
      <c r="A300" s="3"/>
    </row>
    <row r="301" spans="1:1" ht="14.25" customHeight="1" x14ac:dyDescent="0.2">
      <c r="A301" s="3"/>
    </row>
    <row r="302" spans="1:1" ht="14.25" customHeight="1" x14ac:dyDescent="0.2">
      <c r="A302" s="3"/>
    </row>
    <row r="303" spans="1:1" ht="14.25" customHeight="1" x14ac:dyDescent="0.2">
      <c r="A303" s="3"/>
    </row>
    <row r="304" spans="1:1" ht="14.25" customHeight="1" x14ac:dyDescent="0.2">
      <c r="A304" s="3"/>
    </row>
    <row r="305" spans="1:1" ht="14.25" customHeight="1" x14ac:dyDescent="0.2">
      <c r="A305" s="3"/>
    </row>
    <row r="306" spans="1:1" ht="14.25" customHeight="1" x14ac:dyDescent="0.2">
      <c r="A306" s="3"/>
    </row>
    <row r="307" spans="1:1" ht="14.25" customHeight="1" x14ac:dyDescent="0.2">
      <c r="A307" s="3"/>
    </row>
    <row r="308" spans="1:1" ht="14.25" customHeight="1" x14ac:dyDescent="0.2">
      <c r="A308" s="3"/>
    </row>
    <row r="309" spans="1:1" ht="14.25" customHeight="1" x14ac:dyDescent="0.2">
      <c r="A309" s="3"/>
    </row>
    <row r="310" spans="1:1" ht="14.25" customHeight="1" x14ac:dyDescent="0.2">
      <c r="A310" s="3"/>
    </row>
    <row r="311" spans="1:1" ht="14.25" customHeight="1" x14ac:dyDescent="0.2">
      <c r="A311" s="3"/>
    </row>
    <row r="312" spans="1:1" ht="14.25" customHeight="1" x14ac:dyDescent="0.2">
      <c r="A312" s="3"/>
    </row>
    <row r="313" spans="1:1" ht="14.25" customHeight="1" x14ac:dyDescent="0.2">
      <c r="A313" s="3"/>
    </row>
    <row r="314" spans="1:1" ht="14.25" customHeight="1" x14ac:dyDescent="0.2">
      <c r="A314" s="3"/>
    </row>
    <row r="315" spans="1:1" ht="14.25" customHeight="1" x14ac:dyDescent="0.2">
      <c r="A315" s="3"/>
    </row>
    <row r="316" spans="1:1" ht="14.25" customHeight="1" x14ac:dyDescent="0.2">
      <c r="A316" s="3"/>
    </row>
    <row r="317" spans="1:1" ht="14.25" customHeight="1" x14ac:dyDescent="0.2">
      <c r="A317" s="3"/>
    </row>
    <row r="318" spans="1:1" ht="14.25" customHeight="1" x14ac:dyDescent="0.2">
      <c r="A318" s="3"/>
    </row>
    <row r="319" spans="1:1" ht="14.25" customHeight="1" x14ac:dyDescent="0.2">
      <c r="A319" s="3"/>
    </row>
    <row r="320" spans="1:1" ht="14.25" customHeight="1" x14ac:dyDescent="0.2">
      <c r="A320" s="3"/>
    </row>
    <row r="321" spans="1:1" ht="14.25" customHeight="1" x14ac:dyDescent="0.2">
      <c r="A321" s="3"/>
    </row>
    <row r="322" spans="1:1" ht="14.25" customHeight="1" x14ac:dyDescent="0.2">
      <c r="A322" s="3"/>
    </row>
    <row r="323" spans="1:1" ht="14.25" customHeight="1" x14ac:dyDescent="0.2">
      <c r="A323" s="3"/>
    </row>
    <row r="324" spans="1:1" ht="14.25" customHeight="1" x14ac:dyDescent="0.2">
      <c r="A324" s="3"/>
    </row>
    <row r="325" spans="1:1" ht="14.25" customHeight="1" x14ac:dyDescent="0.2">
      <c r="A325" s="3"/>
    </row>
    <row r="326" spans="1:1" ht="14.25" customHeight="1" x14ac:dyDescent="0.2">
      <c r="A326" s="3"/>
    </row>
    <row r="327" spans="1:1" ht="14.25" customHeight="1" x14ac:dyDescent="0.2">
      <c r="A327" s="3"/>
    </row>
    <row r="328" spans="1:1" ht="14.25" customHeight="1" x14ac:dyDescent="0.2">
      <c r="A328" s="3"/>
    </row>
    <row r="329" spans="1:1" ht="14.25" customHeight="1" x14ac:dyDescent="0.2">
      <c r="A329" s="3"/>
    </row>
    <row r="330" spans="1:1" ht="14.25" customHeight="1" x14ac:dyDescent="0.2">
      <c r="A330" s="3"/>
    </row>
    <row r="331" spans="1:1" ht="14.25" customHeight="1" x14ac:dyDescent="0.2">
      <c r="A331" s="3"/>
    </row>
    <row r="332" spans="1:1" ht="14.25" customHeight="1" x14ac:dyDescent="0.2">
      <c r="A332" s="3"/>
    </row>
    <row r="333" spans="1:1" ht="14.25" customHeight="1" x14ac:dyDescent="0.2">
      <c r="A333" s="3"/>
    </row>
    <row r="334" spans="1:1" ht="14.25" customHeight="1" x14ac:dyDescent="0.2">
      <c r="A334" s="3"/>
    </row>
    <row r="335" spans="1:1" ht="14.25" customHeight="1" x14ac:dyDescent="0.2">
      <c r="A335" s="3"/>
    </row>
    <row r="336" spans="1:1" ht="14.25" customHeight="1" x14ac:dyDescent="0.2">
      <c r="A336" s="3"/>
    </row>
    <row r="337" spans="1:1" ht="14.25" customHeight="1" x14ac:dyDescent="0.2">
      <c r="A337" s="3"/>
    </row>
    <row r="338" spans="1:1" ht="14.25" customHeight="1" x14ac:dyDescent="0.2">
      <c r="A338" s="3"/>
    </row>
    <row r="339" spans="1:1" ht="14.25" customHeight="1" x14ac:dyDescent="0.2">
      <c r="A339" s="3"/>
    </row>
    <row r="340" spans="1:1" ht="14.25" customHeight="1" x14ac:dyDescent="0.2">
      <c r="A340" s="3"/>
    </row>
    <row r="341" spans="1:1" ht="14.25" customHeight="1" x14ac:dyDescent="0.2">
      <c r="A341" s="3"/>
    </row>
    <row r="342" spans="1:1" ht="14.25" customHeight="1" x14ac:dyDescent="0.2">
      <c r="A342" s="3"/>
    </row>
    <row r="343" spans="1:1" ht="14.25" customHeight="1" x14ac:dyDescent="0.2">
      <c r="A343" s="3"/>
    </row>
    <row r="344" spans="1:1" ht="14.25" customHeight="1" x14ac:dyDescent="0.2">
      <c r="A344" s="3"/>
    </row>
    <row r="345" spans="1:1" ht="14.25" customHeight="1" x14ac:dyDescent="0.2">
      <c r="A345" s="3"/>
    </row>
    <row r="346" spans="1:1" ht="14.25" customHeight="1" x14ac:dyDescent="0.2">
      <c r="A346" s="3"/>
    </row>
    <row r="347" spans="1:1" ht="14.25" customHeight="1" x14ac:dyDescent="0.2">
      <c r="A347" s="3"/>
    </row>
    <row r="348" spans="1:1" ht="14.25" customHeight="1" x14ac:dyDescent="0.2">
      <c r="A348" s="3"/>
    </row>
    <row r="349" spans="1:1" ht="14.25" customHeight="1" x14ac:dyDescent="0.2">
      <c r="A349" s="3"/>
    </row>
    <row r="350" spans="1:1" ht="14.25" customHeight="1" x14ac:dyDescent="0.2">
      <c r="A350" s="3"/>
    </row>
    <row r="351" spans="1:1" ht="14.25" customHeight="1" x14ac:dyDescent="0.2">
      <c r="A351" s="3"/>
    </row>
    <row r="352" spans="1:1" ht="14.25" customHeight="1" x14ac:dyDescent="0.2">
      <c r="A352" s="3"/>
    </row>
    <row r="353" spans="1:1" ht="14.25" customHeight="1" x14ac:dyDescent="0.2">
      <c r="A353" s="3"/>
    </row>
    <row r="354" spans="1:1" ht="14.25" customHeight="1" x14ac:dyDescent="0.2">
      <c r="A354" s="3"/>
    </row>
    <row r="355" spans="1:1" ht="14.25" customHeight="1" x14ac:dyDescent="0.2">
      <c r="A355" s="3"/>
    </row>
    <row r="356" spans="1:1" ht="14.25" customHeight="1" x14ac:dyDescent="0.2">
      <c r="A356" s="3"/>
    </row>
    <row r="357" spans="1:1" ht="14.25" customHeight="1" x14ac:dyDescent="0.2">
      <c r="A357" s="3"/>
    </row>
    <row r="358" spans="1:1" ht="14.25" customHeight="1" x14ac:dyDescent="0.2">
      <c r="A358" s="3"/>
    </row>
    <row r="359" spans="1:1" ht="14.25" customHeight="1" x14ac:dyDescent="0.2">
      <c r="A359" s="3"/>
    </row>
    <row r="360" spans="1:1" ht="14.25" customHeight="1" x14ac:dyDescent="0.2">
      <c r="A360" s="3"/>
    </row>
    <row r="361" spans="1:1" ht="14.25" customHeight="1" x14ac:dyDescent="0.2">
      <c r="A361" s="3"/>
    </row>
    <row r="362" spans="1:1" ht="14.25" customHeight="1" x14ac:dyDescent="0.2">
      <c r="A362" s="3"/>
    </row>
    <row r="363" spans="1:1" ht="14.25" customHeight="1" x14ac:dyDescent="0.2">
      <c r="A363" s="3"/>
    </row>
    <row r="364" spans="1:1" ht="14.25" customHeight="1" x14ac:dyDescent="0.2">
      <c r="A364" s="3"/>
    </row>
    <row r="365" spans="1:1" ht="14.25" customHeight="1" x14ac:dyDescent="0.2">
      <c r="A365" s="3"/>
    </row>
    <row r="366" spans="1:1" ht="14.25" customHeight="1" x14ac:dyDescent="0.2">
      <c r="A366" s="3"/>
    </row>
    <row r="367" spans="1:1" ht="14.25" customHeight="1" x14ac:dyDescent="0.2">
      <c r="A367" s="3"/>
    </row>
    <row r="368" spans="1:1" ht="14.25" customHeight="1" x14ac:dyDescent="0.2">
      <c r="A368" s="3"/>
    </row>
    <row r="369" spans="1:1" ht="14.25" customHeight="1" x14ac:dyDescent="0.2">
      <c r="A369" s="3"/>
    </row>
    <row r="370" spans="1:1" ht="14.25" customHeight="1" x14ac:dyDescent="0.2">
      <c r="A370" s="3"/>
    </row>
    <row r="371" spans="1:1" ht="14.25" customHeight="1" x14ac:dyDescent="0.2">
      <c r="A371" s="3"/>
    </row>
    <row r="372" spans="1:1" ht="14.25" customHeight="1" x14ac:dyDescent="0.2">
      <c r="A372" s="3"/>
    </row>
    <row r="373" spans="1:1" ht="14.25" customHeight="1" x14ac:dyDescent="0.2">
      <c r="A373" s="3"/>
    </row>
    <row r="374" spans="1:1" ht="14.25" customHeight="1" x14ac:dyDescent="0.2">
      <c r="A374" s="3"/>
    </row>
    <row r="375" spans="1:1" ht="14.25" customHeight="1" x14ac:dyDescent="0.2">
      <c r="A375" s="3"/>
    </row>
    <row r="376" spans="1:1" ht="14.25" customHeight="1" x14ac:dyDescent="0.2">
      <c r="A376" s="3"/>
    </row>
    <row r="377" spans="1:1" ht="14.25" customHeight="1" x14ac:dyDescent="0.2">
      <c r="A377" s="3"/>
    </row>
    <row r="378" spans="1:1" ht="14.25" customHeight="1" x14ac:dyDescent="0.2">
      <c r="A378" s="3"/>
    </row>
    <row r="379" spans="1:1" ht="14.25" customHeight="1" x14ac:dyDescent="0.2">
      <c r="A379" s="3"/>
    </row>
    <row r="380" spans="1:1" ht="14.25" customHeight="1" x14ac:dyDescent="0.2">
      <c r="A380" s="3"/>
    </row>
    <row r="381" spans="1:1" ht="14.25" customHeight="1" x14ac:dyDescent="0.2">
      <c r="A381" s="3"/>
    </row>
    <row r="382" spans="1:1" ht="14.25" customHeight="1" x14ac:dyDescent="0.2">
      <c r="A382" s="3"/>
    </row>
    <row r="383" spans="1:1" ht="14.25" customHeight="1" x14ac:dyDescent="0.2">
      <c r="A383" s="3"/>
    </row>
    <row r="384" spans="1:1" ht="14.25" customHeight="1" x14ac:dyDescent="0.2">
      <c r="A384" s="3"/>
    </row>
    <row r="385" spans="1:1" ht="14.25" customHeight="1" x14ac:dyDescent="0.2">
      <c r="A385" s="3"/>
    </row>
    <row r="386" spans="1:1" ht="14.25" customHeight="1" x14ac:dyDescent="0.2">
      <c r="A386" s="3"/>
    </row>
    <row r="387" spans="1:1" ht="14.25" customHeight="1" x14ac:dyDescent="0.2">
      <c r="A387" s="3"/>
    </row>
    <row r="388" spans="1:1" ht="14.25" customHeight="1" x14ac:dyDescent="0.2">
      <c r="A388" s="3"/>
    </row>
    <row r="389" spans="1:1" ht="14.25" customHeight="1" x14ac:dyDescent="0.2">
      <c r="A389" s="3"/>
    </row>
    <row r="390" spans="1:1" ht="14.25" customHeight="1" x14ac:dyDescent="0.2">
      <c r="A390" s="3"/>
    </row>
    <row r="391" spans="1:1" ht="14.25" customHeight="1" x14ac:dyDescent="0.2">
      <c r="A391" s="3"/>
    </row>
    <row r="392" spans="1:1" ht="14.25" customHeight="1" x14ac:dyDescent="0.2">
      <c r="A392" s="3"/>
    </row>
    <row r="393" spans="1:1" ht="14.25" customHeight="1" x14ac:dyDescent="0.2">
      <c r="A393" s="3"/>
    </row>
    <row r="394" spans="1:1" ht="14.25" customHeight="1" x14ac:dyDescent="0.2">
      <c r="A394" s="3"/>
    </row>
    <row r="395" spans="1:1" ht="14.25" customHeight="1" x14ac:dyDescent="0.2">
      <c r="A395" s="3"/>
    </row>
    <row r="396" spans="1:1" ht="14.25" customHeight="1" x14ac:dyDescent="0.2">
      <c r="A396" s="3"/>
    </row>
    <row r="397" spans="1:1" ht="14.25" customHeight="1" x14ac:dyDescent="0.2">
      <c r="A397" s="3"/>
    </row>
    <row r="398" spans="1:1" ht="14.25" customHeight="1" x14ac:dyDescent="0.2">
      <c r="A398" s="3"/>
    </row>
    <row r="399" spans="1:1" ht="14.25" customHeight="1" x14ac:dyDescent="0.2">
      <c r="A399" s="3"/>
    </row>
    <row r="400" spans="1:1" ht="14.25" customHeight="1" x14ac:dyDescent="0.2">
      <c r="A400" s="3"/>
    </row>
    <row r="401" spans="1:1" ht="14.25" customHeight="1" x14ac:dyDescent="0.2">
      <c r="A401" s="3"/>
    </row>
    <row r="402" spans="1:1" ht="14.25" customHeight="1" x14ac:dyDescent="0.2">
      <c r="A402" s="3"/>
    </row>
    <row r="403" spans="1:1" ht="14.25" customHeight="1" x14ac:dyDescent="0.2">
      <c r="A403" s="3"/>
    </row>
    <row r="404" spans="1:1" ht="14.25" customHeight="1" x14ac:dyDescent="0.2">
      <c r="A404" s="3"/>
    </row>
    <row r="405" spans="1:1" ht="14.25" customHeight="1" x14ac:dyDescent="0.2">
      <c r="A405" s="3"/>
    </row>
    <row r="406" spans="1:1" ht="14.25" customHeight="1" x14ac:dyDescent="0.2">
      <c r="A406" s="3"/>
    </row>
    <row r="407" spans="1:1" ht="14.25" customHeight="1" x14ac:dyDescent="0.2">
      <c r="A407" s="3"/>
    </row>
    <row r="408" spans="1:1" ht="14.25" customHeight="1" x14ac:dyDescent="0.2">
      <c r="A408" s="3"/>
    </row>
    <row r="409" spans="1:1" ht="14.25" customHeight="1" x14ac:dyDescent="0.2">
      <c r="A409" s="3"/>
    </row>
    <row r="410" spans="1:1" ht="14.25" customHeight="1" x14ac:dyDescent="0.2">
      <c r="A410" s="3"/>
    </row>
    <row r="411" spans="1:1" ht="14.25" customHeight="1" x14ac:dyDescent="0.2">
      <c r="A411" s="3"/>
    </row>
    <row r="412" spans="1:1" ht="14.25" customHeight="1" x14ac:dyDescent="0.2">
      <c r="A412" s="3"/>
    </row>
    <row r="413" spans="1:1" ht="14.25" customHeight="1" x14ac:dyDescent="0.2">
      <c r="A413" s="3"/>
    </row>
    <row r="414" spans="1:1" ht="14.25" customHeight="1" x14ac:dyDescent="0.2">
      <c r="A414" s="3"/>
    </row>
    <row r="415" spans="1:1" ht="14.25" customHeight="1" x14ac:dyDescent="0.2">
      <c r="A415" s="3"/>
    </row>
    <row r="416" spans="1:1" ht="14.25" customHeight="1" x14ac:dyDescent="0.2">
      <c r="A416" s="3"/>
    </row>
    <row r="417" spans="1:1" ht="14.25" customHeight="1" x14ac:dyDescent="0.2">
      <c r="A417" s="3"/>
    </row>
    <row r="418" spans="1:1" ht="14.25" customHeight="1" x14ac:dyDescent="0.2">
      <c r="A418" s="3"/>
    </row>
    <row r="419" spans="1:1" ht="14.25" customHeight="1" x14ac:dyDescent="0.2">
      <c r="A419" s="3"/>
    </row>
    <row r="420" spans="1:1" ht="14.25" customHeight="1" x14ac:dyDescent="0.2">
      <c r="A420" s="3"/>
    </row>
    <row r="421" spans="1:1" ht="14.25" customHeight="1" x14ac:dyDescent="0.2">
      <c r="A421" s="3"/>
    </row>
    <row r="422" spans="1:1" ht="14.25" customHeight="1" x14ac:dyDescent="0.2">
      <c r="A422" s="3"/>
    </row>
    <row r="423" spans="1:1" ht="14.25" customHeight="1" x14ac:dyDescent="0.2">
      <c r="A423" s="3"/>
    </row>
    <row r="424" spans="1:1" ht="14.25" customHeight="1" x14ac:dyDescent="0.2">
      <c r="A424" s="3"/>
    </row>
    <row r="425" spans="1:1" ht="14.25" customHeight="1" x14ac:dyDescent="0.2">
      <c r="A425" s="3"/>
    </row>
    <row r="426" spans="1:1" ht="14.25" customHeight="1" x14ac:dyDescent="0.2">
      <c r="A426" s="3"/>
    </row>
    <row r="427" spans="1:1" ht="14.25" customHeight="1" x14ac:dyDescent="0.2">
      <c r="A427" s="3"/>
    </row>
    <row r="428" spans="1:1" ht="14.25" customHeight="1" x14ac:dyDescent="0.2">
      <c r="A428" s="3"/>
    </row>
    <row r="429" spans="1:1" ht="14.25" customHeight="1" x14ac:dyDescent="0.2">
      <c r="A429" s="3"/>
    </row>
    <row r="430" spans="1:1" ht="14.25" customHeight="1" x14ac:dyDescent="0.2">
      <c r="A430" s="3"/>
    </row>
    <row r="431" spans="1:1" ht="14.25" customHeight="1" x14ac:dyDescent="0.2">
      <c r="A431" s="3"/>
    </row>
    <row r="432" spans="1:1" ht="14.25" customHeight="1" x14ac:dyDescent="0.2">
      <c r="A432" s="3"/>
    </row>
    <row r="433" spans="1:1" ht="14.25" customHeight="1" x14ac:dyDescent="0.2">
      <c r="A433" s="3"/>
    </row>
    <row r="434" spans="1:1" ht="14.25" customHeight="1" x14ac:dyDescent="0.2">
      <c r="A434" s="3"/>
    </row>
    <row r="435" spans="1:1" ht="14.25" customHeight="1" x14ac:dyDescent="0.2">
      <c r="A435" s="3"/>
    </row>
    <row r="436" spans="1:1" ht="14.25" customHeight="1" x14ac:dyDescent="0.2">
      <c r="A436" s="3"/>
    </row>
    <row r="437" spans="1:1" ht="14.25" customHeight="1" x14ac:dyDescent="0.2">
      <c r="A437" s="3"/>
    </row>
    <row r="438" spans="1:1" ht="14.25" customHeight="1" x14ac:dyDescent="0.2">
      <c r="A438" s="3"/>
    </row>
    <row r="439" spans="1:1" ht="14.25" customHeight="1" x14ac:dyDescent="0.2">
      <c r="A439" s="3"/>
    </row>
    <row r="440" spans="1:1" ht="14.25" customHeight="1" x14ac:dyDescent="0.2">
      <c r="A440" s="3"/>
    </row>
    <row r="441" spans="1:1" ht="14.25" customHeight="1" x14ac:dyDescent="0.2">
      <c r="A441" s="3"/>
    </row>
    <row r="442" spans="1:1" ht="14.25" customHeight="1" x14ac:dyDescent="0.2">
      <c r="A442" s="3"/>
    </row>
    <row r="443" spans="1:1" ht="14.25" customHeight="1" x14ac:dyDescent="0.2">
      <c r="A443" s="3"/>
    </row>
    <row r="444" spans="1:1" ht="14.25" customHeight="1" x14ac:dyDescent="0.2">
      <c r="A444" s="3"/>
    </row>
    <row r="445" spans="1:1" ht="14.25" customHeight="1" x14ac:dyDescent="0.2">
      <c r="A445" s="3"/>
    </row>
    <row r="446" spans="1:1" ht="14.25" customHeight="1" x14ac:dyDescent="0.2">
      <c r="A446" s="3"/>
    </row>
    <row r="447" spans="1:1" ht="14.25" customHeight="1" x14ac:dyDescent="0.2">
      <c r="A447" s="3"/>
    </row>
    <row r="448" spans="1:1" ht="14.25" customHeight="1" x14ac:dyDescent="0.2">
      <c r="A448" s="3"/>
    </row>
    <row r="449" spans="1:1" ht="14.25" customHeight="1" x14ac:dyDescent="0.2">
      <c r="A449" s="3"/>
    </row>
    <row r="450" spans="1:1" ht="14.25" customHeight="1" x14ac:dyDescent="0.2">
      <c r="A450" s="3"/>
    </row>
    <row r="451" spans="1:1" ht="14.25" customHeight="1" x14ac:dyDescent="0.2">
      <c r="A451" s="3"/>
    </row>
    <row r="452" spans="1:1" ht="14.25" customHeight="1" x14ac:dyDescent="0.2">
      <c r="A452" s="3"/>
    </row>
    <row r="453" spans="1:1" ht="14.25" customHeight="1" x14ac:dyDescent="0.2">
      <c r="A453" s="3"/>
    </row>
    <row r="454" spans="1:1" ht="14.25" customHeight="1" x14ac:dyDescent="0.2">
      <c r="A454" s="3"/>
    </row>
    <row r="455" spans="1:1" ht="14.25" customHeight="1" x14ac:dyDescent="0.2">
      <c r="A455" s="3"/>
    </row>
    <row r="456" spans="1:1" ht="14.25" customHeight="1" x14ac:dyDescent="0.2">
      <c r="A456" s="3"/>
    </row>
    <row r="457" spans="1:1" ht="14.25" customHeight="1" x14ac:dyDescent="0.2">
      <c r="A457" s="3"/>
    </row>
    <row r="458" spans="1:1" ht="14.25" customHeight="1" x14ac:dyDescent="0.2">
      <c r="A458" s="3"/>
    </row>
    <row r="459" spans="1:1" ht="14.25" customHeight="1" x14ac:dyDescent="0.2">
      <c r="A459" s="3"/>
    </row>
    <row r="460" spans="1:1" ht="14.25" customHeight="1" x14ac:dyDescent="0.2">
      <c r="A460" s="3"/>
    </row>
    <row r="461" spans="1:1" ht="14.25" customHeight="1" x14ac:dyDescent="0.2">
      <c r="A461" s="3"/>
    </row>
    <row r="462" spans="1:1" ht="14.25" customHeight="1" x14ac:dyDescent="0.2">
      <c r="A462" s="3"/>
    </row>
    <row r="463" spans="1:1" ht="14.25" customHeight="1" x14ac:dyDescent="0.2">
      <c r="A463" s="3"/>
    </row>
    <row r="464" spans="1:1" ht="14.25" customHeight="1" x14ac:dyDescent="0.2">
      <c r="A464" s="3"/>
    </row>
    <row r="465" spans="1:1" ht="14.25" customHeight="1" x14ac:dyDescent="0.2">
      <c r="A465" s="3"/>
    </row>
    <row r="466" spans="1:1" ht="14.25" customHeight="1" x14ac:dyDescent="0.2">
      <c r="A466" s="3"/>
    </row>
    <row r="467" spans="1:1" ht="14.25" customHeight="1" x14ac:dyDescent="0.2">
      <c r="A467" s="3"/>
    </row>
    <row r="468" spans="1:1" ht="14.25" customHeight="1" x14ac:dyDescent="0.2">
      <c r="A468" s="3"/>
    </row>
    <row r="469" spans="1:1" ht="14.25" customHeight="1" x14ac:dyDescent="0.2">
      <c r="A469" s="3"/>
    </row>
    <row r="470" spans="1:1" ht="14.25" customHeight="1" x14ac:dyDescent="0.2">
      <c r="A470" s="3"/>
    </row>
    <row r="471" spans="1:1" ht="14.25" customHeight="1" x14ac:dyDescent="0.2">
      <c r="A471" s="3"/>
    </row>
    <row r="472" spans="1:1" ht="14.25" customHeight="1" x14ac:dyDescent="0.2">
      <c r="A472" s="3"/>
    </row>
    <row r="473" spans="1:1" ht="14.25" customHeight="1" x14ac:dyDescent="0.2">
      <c r="A473" s="3"/>
    </row>
    <row r="474" spans="1:1" ht="14.25" customHeight="1" x14ac:dyDescent="0.2">
      <c r="A474" s="3"/>
    </row>
    <row r="475" spans="1:1" ht="14.25" customHeight="1" x14ac:dyDescent="0.2">
      <c r="A475" s="3"/>
    </row>
    <row r="476" spans="1:1" ht="14.25" customHeight="1" x14ac:dyDescent="0.2">
      <c r="A476" s="3"/>
    </row>
    <row r="477" spans="1:1" ht="14.25" customHeight="1" x14ac:dyDescent="0.2">
      <c r="A477" s="3"/>
    </row>
    <row r="478" spans="1:1" ht="14.25" customHeight="1" x14ac:dyDescent="0.2">
      <c r="A478" s="3"/>
    </row>
    <row r="479" spans="1:1" ht="14.25" customHeight="1" x14ac:dyDescent="0.2">
      <c r="A479" s="3"/>
    </row>
    <row r="480" spans="1:1" ht="14.25" customHeight="1" x14ac:dyDescent="0.2">
      <c r="A480" s="3"/>
    </row>
    <row r="481" spans="1:1" ht="14.25" customHeight="1" x14ac:dyDescent="0.2">
      <c r="A481" s="3"/>
    </row>
    <row r="482" spans="1:1" ht="14.25" customHeight="1" x14ac:dyDescent="0.2">
      <c r="A482" s="3"/>
    </row>
    <row r="483" spans="1:1" ht="14.25" customHeight="1" x14ac:dyDescent="0.2">
      <c r="A483" s="3"/>
    </row>
    <row r="484" spans="1:1" ht="14.25" customHeight="1" x14ac:dyDescent="0.2">
      <c r="A484" s="3"/>
    </row>
    <row r="485" spans="1:1" ht="14.25" customHeight="1" x14ac:dyDescent="0.2">
      <c r="A485" s="3"/>
    </row>
    <row r="486" spans="1:1" ht="14.25" customHeight="1" x14ac:dyDescent="0.2">
      <c r="A486" s="3"/>
    </row>
    <row r="487" spans="1:1" ht="14.25" customHeight="1" x14ac:dyDescent="0.2">
      <c r="A487" s="3"/>
    </row>
    <row r="488" spans="1:1" ht="14.25" customHeight="1" x14ac:dyDescent="0.2">
      <c r="A488" s="3"/>
    </row>
    <row r="489" spans="1:1" ht="14.25" customHeight="1" x14ac:dyDescent="0.2">
      <c r="A489" s="3"/>
    </row>
    <row r="490" spans="1:1" ht="14.25" customHeight="1" x14ac:dyDescent="0.2">
      <c r="A490" s="3"/>
    </row>
    <row r="491" spans="1:1" ht="14.25" customHeight="1" x14ac:dyDescent="0.2">
      <c r="A491" s="3"/>
    </row>
    <row r="492" spans="1:1" ht="14.25" customHeight="1" x14ac:dyDescent="0.2">
      <c r="A492" s="3"/>
    </row>
    <row r="493" spans="1:1" ht="14.25" customHeight="1" x14ac:dyDescent="0.2">
      <c r="A493" s="3"/>
    </row>
    <row r="494" spans="1:1" ht="14.25" customHeight="1" x14ac:dyDescent="0.2">
      <c r="A494" s="3"/>
    </row>
    <row r="495" spans="1:1" ht="14.25" customHeight="1" x14ac:dyDescent="0.2">
      <c r="A495" s="3"/>
    </row>
    <row r="496" spans="1:1" ht="14.25" customHeight="1" x14ac:dyDescent="0.2">
      <c r="A496" s="3"/>
    </row>
    <row r="497" spans="1:1" ht="14.25" customHeight="1" x14ac:dyDescent="0.2">
      <c r="A497" s="3"/>
    </row>
    <row r="498" spans="1:1" ht="14.25" customHeight="1" x14ac:dyDescent="0.2">
      <c r="A498" s="3"/>
    </row>
    <row r="499" spans="1:1" ht="14.25" customHeight="1" x14ac:dyDescent="0.2">
      <c r="A499" s="3"/>
    </row>
    <row r="500" spans="1:1" ht="14.25" customHeight="1" x14ac:dyDescent="0.2">
      <c r="A500" s="3"/>
    </row>
    <row r="501" spans="1:1" ht="14.25" customHeight="1" x14ac:dyDescent="0.2">
      <c r="A501" s="3"/>
    </row>
    <row r="502" spans="1:1" ht="14.25" customHeight="1" x14ac:dyDescent="0.2">
      <c r="A502" s="3"/>
    </row>
    <row r="503" spans="1:1" ht="14.25" customHeight="1" x14ac:dyDescent="0.2">
      <c r="A503" s="3"/>
    </row>
    <row r="504" spans="1:1" ht="14.25" customHeight="1" x14ac:dyDescent="0.2">
      <c r="A504" s="3"/>
    </row>
    <row r="505" spans="1:1" ht="14.25" customHeight="1" x14ac:dyDescent="0.2">
      <c r="A505" s="3"/>
    </row>
    <row r="506" spans="1:1" ht="14.25" customHeight="1" x14ac:dyDescent="0.2">
      <c r="A506" s="3"/>
    </row>
    <row r="507" spans="1:1" ht="14.25" customHeight="1" x14ac:dyDescent="0.2">
      <c r="A507" s="3"/>
    </row>
    <row r="508" spans="1:1" ht="14.25" customHeight="1" x14ac:dyDescent="0.2">
      <c r="A508" s="3"/>
    </row>
    <row r="509" spans="1:1" ht="14.25" customHeight="1" x14ac:dyDescent="0.2">
      <c r="A509" s="3"/>
    </row>
    <row r="510" spans="1:1" ht="14.25" customHeight="1" x14ac:dyDescent="0.2">
      <c r="A510" s="3"/>
    </row>
    <row r="511" spans="1:1" ht="14.25" customHeight="1" x14ac:dyDescent="0.2">
      <c r="A511" s="3"/>
    </row>
    <row r="512" spans="1:1" ht="14.25" customHeight="1" x14ac:dyDescent="0.2">
      <c r="A512" s="3"/>
    </row>
    <row r="513" spans="1:1" ht="14.25" customHeight="1" x14ac:dyDescent="0.2">
      <c r="A513" s="3"/>
    </row>
    <row r="514" spans="1:1" ht="14.25" customHeight="1" x14ac:dyDescent="0.2">
      <c r="A514" s="3"/>
    </row>
    <row r="515" spans="1:1" ht="14.25" customHeight="1" x14ac:dyDescent="0.2">
      <c r="A515" s="3"/>
    </row>
    <row r="516" spans="1:1" ht="14.25" customHeight="1" x14ac:dyDescent="0.2">
      <c r="A516" s="3"/>
    </row>
    <row r="517" spans="1:1" ht="14.25" customHeight="1" x14ac:dyDescent="0.2">
      <c r="A517" s="3"/>
    </row>
    <row r="518" spans="1:1" ht="14.25" customHeight="1" x14ac:dyDescent="0.2">
      <c r="A518" s="3"/>
    </row>
    <row r="519" spans="1:1" ht="14.25" customHeight="1" x14ac:dyDescent="0.2">
      <c r="A519" s="3"/>
    </row>
    <row r="520" spans="1:1" ht="14.25" customHeight="1" x14ac:dyDescent="0.2">
      <c r="A520" s="3"/>
    </row>
    <row r="521" spans="1:1" ht="14.25" customHeight="1" x14ac:dyDescent="0.2">
      <c r="A521" s="3"/>
    </row>
    <row r="522" spans="1:1" ht="14.25" customHeight="1" x14ac:dyDescent="0.2">
      <c r="A522" s="3"/>
    </row>
    <row r="523" spans="1:1" ht="14.25" customHeight="1" x14ac:dyDescent="0.2">
      <c r="A523" s="3"/>
    </row>
    <row r="524" spans="1:1" ht="14.25" customHeight="1" x14ac:dyDescent="0.2">
      <c r="A524" s="3"/>
    </row>
    <row r="525" spans="1:1" ht="14.25" customHeight="1" x14ac:dyDescent="0.2">
      <c r="A525" s="3"/>
    </row>
    <row r="526" spans="1:1" ht="14.25" customHeight="1" x14ac:dyDescent="0.2">
      <c r="A526" s="3"/>
    </row>
    <row r="527" spans="1:1" ht="14.25" customHeight="1" x14ac:dyDescent="0.2">
      <c r="A527" s="3"/>
    </row>
    <row r="528" spans="1:1" ht="14.25" customHeight="1" x14ac:dyDescent="0.2">
      <c r="A528" s="3"/>
    </row>
    <row r="529" spans="1:1" ht="14.25" customHeight="1" x14ac:dyDescent="0.2">
      <c r="A529" s="3"/>
    </row>
    <row r="530" spans="1:1" ht="14.25" customHeight="1" x14ac:dyDescent="0.2">
      <c r="A530" s="3"/>
    </row>
    <row r="531" spans="1:1" ht="14.25" customHeight="1" x14ac:dyDescent="0.2">
      <c r="A531" s="3"/>
    </row>
    <row r="532" spans="1:1" ht="14.25" customHeight="1" x14ac:dyDescent="0.2">
      <c r="A532" s="3"/>
    </row>
    <row r="533" spans="1:1" ht="14.25" customHeight="1" x14ac:dyDescent="0.2">
      <c r="A533" s="3"/>
    </row>
    <row r="534" spans="1:1" ht="14.25" customHeight="1" x14ac:dyDescent="0.2">
      <c r="A534" s="3"/>
    </row>
    <row r="535" spans="1:1" ht="14.25" customHeight="1" x14ac:dyDescent="0.2">
      <c r="A535" s="3"/>
    </row>
    <row r="536" spans="1:1" ht="14.25" customHeight="1" x14ac:dyDescent="0.2">
      <c r="A536" s="3"/>
    </row>
    <row r="537" spans="1:1" ht="14.25" customHeight="1" x14ac:dyDescent="0.2">
      <c r="A537" s="3"/>
    </row>
    <row r="538" spans="1:1" ht="14.25" customHeight="1" x14ac:dyDescent="0.2">
      <c r="A538" s="3"/>
    </row>
    <row r="539" spans="1:1" ht="14.25" customHeight="1" x14ac:dyDescent="0.2">
      <c r="A539" s="3"/>
    </row>
    <row r="540" spans="1:1" ht="14.25" customHeight="1" x14ac:dyDescent="0.2">
      <c r="A540" s="3"/>
    </row>
    <row r="541" spans="1:1" ht="14.25" customHeight="1" x14ac:dyDescent="0.2">
      <c r="A541" s="3"/>
    </row>
    <row r="542" spans="1:1" ht="14.25" customHeight="1" x14ac:dyDescent="0.2">
      <c r="A542" s="3"/>
    </row>
    <row r="543" spans="1:1" ht="14.25" customHeight="1" x14ac:dyDescent="0.2">
      <c r="A543" s="3"/>
    </row>
    <row r="544" spans="1:1" ht="14.25" customHeight="1" x14ac:dyDescent="0.2">
      <c r="A544" s="3"/>
    </row>
    <row r="545" spans="1:1" ht="14.25" customHeight="1" x14ac:dyDescent="0.2">
      <c r="A545" s="3"/>
    </row>
    <row r="546" spans="1:1" ht="14.25" customHeight="1" x14ac:dyDescent="0.2">
      <c r="A546" s="3"/>
    </row>
    <row r="547" spans="1:1" ht="14.25" customHeight="1" x14ac:dyDescent="0.2">
      <c r="A547" s="3"/>
    </row>
    <row r="548" spans="1:1" ht="14.25" customHeight="1" x14ac:dyDescent="0.2">
      <c r="A548" s="3"/>
    </row>
    <row r="549" spans="1:1" ht="14.25" customHeight="1" x14ac:dyDescent="0.2">
      <c r="A549" s="3"/>
    </row>
    <row r="550" spans="1:1" ht="14.25" customHeight="1" x14ac:dyDescent="0.2">
      <c r="A550" s="3"/>
    </row>
    <row r="551" spans="1:1" ht="14.25" customHeight="1" x14ac:dyDescent="0.2">
      <c r="A551" s="3"/>
    </row>
    <row r="552" spans="1:1" ht="14.25" customHeight="1" x14ac:dyDescent="0.2">
      <c r="A552" s="3"/>
    </row>
    <row r="553" spans="1:1" ht="14.25" customHeight="1" x14ac:dyDescent="0.2">
      <c r="A553" s="3"/>
    </row>
    <row r="554" spans="1:1" ht="14.25" customHeight="1" x14ac:dyDescent="0.2">
      <c r="A554" s="3"/>
    </row>
    <row r="555" spans="1:1" ht="14.25" customHeight="1" x14ac:dyDescent="0.2">
      <c r="A555" s="3"/>
    </row>
    <row r="556" spans="1:1" ht="14.25" customHeight="1" x14ac:dyDescent="0.2">
      <c r="A556" s="3"/>
    </row>
    <row r="557" spans="1:1" ht="14.25" customHeight="1" x14ac:dyDescent="0.2">
      <c r="A557" s="3"/>
    </row>
    <row r="558" spans="1:1" ht="14.25" customHeight="1" x14ac:dyDescent="0.2">
      <c r="A558" s="3"/>
    </row>
    <row r="559" spans="1:1" ht="14.25" customHeight="1" x14ac:dyDescent="0.2">
      <c r="A559" s="3"/>
    </row>
    <row r="560" spans="1:1" ht="14.25" customHeight="1" x14ac:dyDescent="0.2">
      <c r="A560" s="3"/>
    </row>
    <row r="561" spans="1:1" ht="14.25" customHeight="1" x14ac:dyDescent="0.2">
      <c r="A561" s="3"/>
    </row>
    <row r="562" spans="1:1" ht="14.25" customHeight="1" x14ac:dyDescent="0.2">
      <c r="A562" s="3"/>
    </row>
    <row r="563" spans="1:1" ht="14.25" customHeight="1" x14ac:dyDescent="0.2">
      <c r="A563" s="3"/>
    </row>
    <row r="564" spans="1:1" ht="14.25" customHeight="1" x14ac:dyDescent="0.2">
      <c r="A564" s="3"/>
    </row>
    <row r="565" spans="1:1" ht="14.25" customHeight="1" x14ac:dyDescent="0.2">
      <c r="A565" s="3"/>
    </row>
    <row r="566" spans="1:1" ht="14.25" customHeight="1" x14ac:dyDescent="0.2">
      <c r="A566" s="3"/>
    </row>
    <row r="567" spans="1:1" ht="14.25" customHeight="1" x14ac:dyDescent="0.2">
      <c r="A567" s="3"/>
    </row>
    <row r="568" spans="1:1" ht="14.25" customHeight="1" x14ac:dyDescent="0.2">
      <c r="A568" s="3"/>
    </row>
    <row r="569" spans="1:1" ht="14.25" customHeight="1" x14ac:dyDescent="0.2">
      <c r="A569" s="3"/>
    </row>
    <row r="570" spans="1:1" ht="14.25" customHeight="1" x14ac:dyDescent="0.2">
      <c r="A570" s="3"/>
    </row>
    <row r="571" spans="1:1" ht="14.25" customHeight="1" x14ac:dyDescent="0.2">
      <c r="A571" s="3"/>
    </row>
    <row r="572" spans="1:1" ht="14.25" customHeight="1" x14ac:dyDescent="0.2">
      <c r="A572" s="3"/>
    </row>
    <row r="573" spans="1:1" ht="14.25" customHeight="1" x14ac:dyDescent="0.2">
      <c r="A573" s="3"/>
    </row>
    <row r="574" spans="1:1" ht="14.25" customHeight="1" x14ac:dyDescent="0.2">
      <c r="A574" s="3"/>
    </row>
    <row r="575" spans="1:1" ht="14.25" customHeight="1" x14ac:dyDescent="0.2">
      <c r="A575" s="3"/>
    </row>
    <row r="576" spans="1:1" ht="14.25" customHeight="1" x14ac:dyDescent="0.2">
      <c r="A576" s="3"/>
    </row>
    <row r="577" spans="1:1" ht="14.25" customHeight="1" x14ac:dyDescent="0.2">
      <c r="A577" s="3"/>
    </row>
    <row r="578" spans="1:1" ht="14.25" customHeight="1" x14ac:dyDescent="0.2">
      <c r="A578" s="3"/>
    </row>
    <row r="579" spans="1:1" ht="14.25" customHeight="1" x14ac:dyDescent="0.2">
      <c r="A579" s="3"/>
    </row>
    <row r="580" spans="1:1" ht="14.25" customHeight="1" x14ac:dyDescent="0.2">
      <c r="A580" s="3"/>
    </row>
    <row r="581" spans="1:1" ht="14.25" customHeight="1" x14ac:dyDescent="0.2">
      <c r="A581" s="3"/>
    </row>
    <row r="582" spans="1:1" ht="14.25" customHeight="1" x14ac:dyDescent="0.2">
      <c r="A582" s="3"/>
    </row>
    <row r="583" spans="1:1" ht="14.25" customHeight="1" x14ac:dyDescent="0.2">
      <c r="A583" s="3"/>
    </row>
    <row r="584" spans="1:1" ht="14.25" customHeight="1" x14ac:dyDescent="0.2">
      <c r="A584" s="3"/>
    </row>
    <row r="585" spans="1:1" ht="14.25" customHeight="1" x14ac:dyDescent="0.2">
      <c r="A585" s="3"/>
    </row>
    <row r="586" spans="1:1" ht="14.25" customHeight="1" x14ac:dyDescent="0.2">
      <c r="A586" s="3"/>
    </row>
    <row r="587" spans="1:1" ht="14.25" customHeight="1" x14ac:dyDescent="0.2">
      <c r="A587" s="3"/>
    </row>
    <row r="588" spans="1:1" ht="14.25" customHeight="1" x14ac:dyDescent="0.2">
      <c r="A588" s="3"/>
    </row>
    <row r="589" spans="1:1" ht="14.25" customHeight="1" x14ac:dyDescent="0.2">
      <c r="A589" s="3"/>
    </row>
    <row r="590" spans="1:1" ht="14.25" customHeight="1" x14ac:dyDescent="0.2">
      <c r="A590" s="3"/>
    </row>
    <row r="591" spans="1:1" ht="14.25" customHeight="1" x14ac:dyDescent="0.2">
      <c r="A591" s="3"/>
    </row>
    <row r="592" spans="1:1" ht="14.25" customHeight="1" x14ac:dyDescent="0.2">
      <c r="A592" s="3"/>
    </row>
    <row r="593" spans="1:1" ht="14.25" customHeight="1" x14ac:dyDescent="0.2">
      <c r="A593" s="3"/>
    </row>
    <row r="594" spans="1:1" ht="14.25" customHeight="1" x14ac:dyDescent="0.2">
      <c r="A594" s="3"/>
    </row>
    <row r="595" spans="1:1" ht="14.25" customHeight="1" x14ac:dyDescent="0.2">
      <c r="A595" s="3"/>
    </row>
    <row r="596" spans="1:1" ht="14.25" customHeight="1" x14ac:dyDescent="0.2">
      <c r="A596" s="3"/>
    </row>
    <row r="597" spans="1:1" ht="14.25" customHeight="1" x14ac:dyDescent="0.2">
      <c r="A597" s="3"/>
    </row>
    <row r="598" spans="1:1" ht="14.25" customHeight="1" x14ac:dyDescent="0.2">
      <c r="A598" s="3"/>
    </row>
    <row r="599" spans="1:1" ht="14.25" customHeight="1" x14ac:dyDescent="0.2">
      <c r="A599" s="3"/>
    </row>
    <row r="600" spans="1:1" ht="14.25" customHeight="1" x14ac:dyDescent="0.2">
      <c r="A600" s="3"/>
    </row>
    <row r="601" spans="1:1" ht="14.25" customHeight="1" x14ac:dyDescent="0.2">
      <c r="A601" s="3"/>
    </row>
    <row r="602" spans="1:1" ht="14.25" customHeight="1" x14ac:dyDescent="0.2">
      <c r="A602" s="3"/>
    </row>
    <row r="603" spans="1:1" ht="14.25" customHeight="1" x14ac:dyDescent="0.2">
      <c r="A603" s="3"/>
    </row>
    <row r="604" spans="1:1" ht="14.25" customHeight="1" x14ac:dyDescent="0.2">
      <c r="A604" s="3"/>
    </row>
    <row r="605" spans="1:1" ht="14.25" customHeight="1" x14ac:dyDescent="0.2">
      <c r="A605" s="3"/>
    </row>
    <row r="606" spans="1:1" ht="14.25" customHeight="1" x14ac:dyDescent="0.2">
      <c r="A606" s="3"/>
    </row>
    <row r="607" spans="1:1" ht="14.25" customHeight="1" x14ac:dyDescent="0.2">
      <c r="A607" s="3"/>
    </row>
    <row r="608" spans="1:1" ht="14.25" customHeight="1" x14ac:dyDescent="0.2">
      <c r="A608" s="3"/>
    </row>
    <row r="609" spans="1:1" ht="14.25" customHeight="1" x14ac:dyDescent="0.2">
      <c r="A609" s="3"/>
    </row>
    <row r="610" spans="1:1" ht="14.25" customHeight="1" x14ac:dyDescent="0.2">
      <c r="A610" s="3"/>
    </row>
    <row r="611" spans="1:1" ht="14.25" customHeight="1" x14ac:dyDescent="0.2">
      <c r="A611" s="3"/>
    </row>
    <row r="612" spans="1:1" ht="14.25" customHeight="1" x14ac:dyDescent="0.2">
      <c r="A612" s="3"/>
    </row>
    <row r="613" spans="1:1" ht="14.25" customHeight="1" x14ac:dyDescent="0.2">
      <c r="A613" s="3"/>
    </row>
    <row r="614" spans="1:1" ht="14.25" customHeight="1" x14ac:dyDescent="0.2">
      <c r="A614" s="3"/>
    </row>
    <row r="615" spans="1:1" ht="14.25" customHeight="1" x14ac:dyDescent="0.2">
      <c r="A615" s="3"/>
    </row>
    <row r="616" spans="1:1" ht="14.25" customHeight="1" x14ac:dyDescent="0.2">
      <c r="A616" s="3"/>
    </row>
    <row r="617" spans="1:1" ht="14.25" customHeight="1" x14ac:dyDescent="0.2">
      <c r="A617" s="3"/>
    </row>
    <row r="618" spans="1:1" ht="14.25" customHeight="1" x14ac:dyDescent="0.2">
      <c r="A618" s="3"/>
    </row>
    <row r="619" spans="1:1" ht="14.25" customHeight="1" x14ac:dyDescent="0.2">
      <c r="A619" s="3"/>
    </row>
    <row r="620" spans="1:1" ht="14.25" customHeight="1" x14ac:dyDescent="0.2">
      <c r="A620" s="3"/>
    </row>
    <row r="621" spans="1:1" ht="14.25" customHeight="1" x14ac:dyDescent="0.2">
      <c r="A621" s="3"/>
    </row>
    <row r="622" spans="1:1" ht="14.25" customHeight="1" x14ac:dyDescent="0.2">
      <c r="A622" s="3"/>
    </row>
    <row r="623" spans="1:1" ht="14.25" customHeight="1" x14ac:dyDescent="0.2">
      <c r="A623" s="3"/>
    </row>
    <row r="624" spans="1:1" ht="14.25" customHeight="1" x14ac:dyDescent="0.2">
      <c r="A624" s="3"/>
    </row>
    <row r="625" spans="1:1" ht="14.25" customHeight="1" x14ac:dyDescent="0.2">
      <c r="A625" s="3"/>
    </row>
    <row r="626" spans="1:1" ht="14.25" customHeight="1" x14ac:dyDescent="0.2">
      <c r="A626" s="3"/>
    </row>
    <row r="627" spans="1:1" ht="14.25" customHeight="1" x14ac:dyDescent="0.2">
      <c r="A627" s="3"/>
    </row>
    <row r="628" spans="1:1" ht="14.25" customHeight="1" x14ac:dyDescent="0.2">
      <c r="A628" s="3"/>
    </row>
    <row r="629" spans="1:1" ht="14.25" customHeight="1" x14ac:dyDescent="0.2">
      <c r="A629" s="3"/>
    </row>
    <row r="630" spans="1:1" ht="14.25" customHeight="1" x14ac:dyDescent="0.2">
      <c r="A630" s="3"/>
    </row>
    <row r="631" spans="1:1" ht="14.25" customHeight="1" x14ac:dyDescent="0.2">
      <c r="A631" s="3"/>
    </row>
    <row r="632" spans="1:1" ht="14.25" customHeight="1" x14ac:dyDescent="0.2">
      <c r="A632" s="3"/>
    </row>
    <row r="633" spans="1:1" ht="14.25" customHeight="1" x14ac:dyDescent="0.2">
      <c r="A633" s="3"/>
    </row>
    <row r="634" spans="1:1" ht="14.25" customHeight="1" x14ac:dyDescent="0.2">
      <c r="A634" s="3"/>
    </row>
    <row r="635" spans="1:1" ht="14.25" customHeight="1" x14ac:dyDescent="0.2">
      <c r="A635" s="3"/>
    </row>
    <row r="636" spans="1:1" ht="14.25" customHeight="1" x14ac:dyDescent="0.2">
      <c r="A636" s="3"/>
    </row>
    <row r="637" spans="1:1" ht="14.25" customHeight="1" x14ac:dyDescent="0.2">
      <c r="A637" s="3"/>
    </row>
    <row r="638" spans="1:1" ht="14.25" customHeight="1" x14ac:dyDescent="0.2">
      <c r="A638" s="3"/>
    </row>
    <row r="639" spans="1:1" ht="14.25" customHeight="1" x14ac:dyDescent="0.2">
      <c r="A639" s="3"/>
    </row>
    <row r="640" spans="1:1" ht="14.25" customHeight="1" x14ac:dyDescent="0.2">
      <c r="A640" s="3"/>
    </row>
    <row r="641" spans="1:1" ht="14.25" customHeight="1" x14ac:dyDescent="0.2">
      <c r="A641" s="3"/>
    </row>
    <row r="642" spans="1:1" ht="14.25" customHeight="1" x14ac:dyDescent="0.2">
      <c r="A642" s="3"/>
    </row>
    <row r="643" spans="1:1" ht="14.25" customHeight="1" x14ac:dyDescent="0.2">
      <c r="A643" s="3"/>
    </row>
    <row r="644" spans="1:1" ht="14.25" customHeight="1" x14ac:dyDescent="0.2">
      <c r="A644" s="3"/>
    </row>
    <row r="645" spans="1:1" ht="14.25" customHeight="1" x14ac:dyDescent="0.2">
      <c r="A645" s="3"/>
    </row>
    <row r="646" spans="1:1" ht="14.25" customHeight="1" x14ac:dyDescent="0.2">
      <c r="A646" s="3"/>
    </row>
    <row r="647" spans="1:1" ht="14.25" customHeight="1" x14ac:dyDescent="0.2">
      <c r="A647" s="3"/>
    </row>
    <row r="648" spans="1:1" ht="14.25" customHeight="1" x14ac:dyDescent="0.2">
      <c r="A648" s="3"/>
    </row>
    <row r="649" spans="1:1" ht="14.25" customHeight="1" x14ac:dyDescent="0.2">
      <c r="A649" s="3"/>
    </row>
    <row r="650" spans="1:1" ht="14.25" customHeight="1" x14ac:dyDescent="0.2">
      <c r="A650" s="3"/>
    </row>
    <row r="651" spans="1:1" ht="14.25" customHeight="1" x14ac:dyDescent="0.2">
      <c r="A651" s="3"/>
    </row>
    <row r="652" spans="1:1" ht="14.25" customHeight="1" x14ac:dyDescent="0.2">
      <c r="A652" s="3"/>
    </row>
    <row r="653" spans="1:1" ht="14.25" customHeight="1" x14ac:dyDescent="0.2">
      <c r="A653" s="3"/>
    </row>
    <row r="654" spans="1:1" ht="14.25" customHeight="1" x14ac:dyDescent="0.2">
      <c r="A654" s="3"/>
    </row>
    <row r="655" spans="1:1" ht="14.25" customHeight="1" x14ac:dyDescent="0.2">
      <c r="A655" s="3"/>
    </row>
    <row r="656" spans="1:1" ht="14.25" customHeight="1" x14ac:dyDescent="0.2">
      <c r="A656" s="3"/>
    </row>
    <row r="657" spans="1:1" ht="14.25" customHeight="1" x14ac:dyDescent="0.2">
      <c r="A657" s="3"/>
    </row>
    <row r="658" spans="1:1" ht="14.25" customHeight="1" x14ac:dyDescent="0.2">
      <c r="A658" s="3"/>
    </row>
    <row r="659" spans="1:1" ht="14.25" customHeight="1" x14ac:dyDescent="0.2">
      <c r="A659" s="3"/>
    </row>
    <row r="660" spans="1:1" ht="14.25" customHeight="1" x14ac:dyDescent="0.2">
      <c r="A660" s="3"/>
    </row>
    <row r="661" spans="1:1" ht="14.25" customHeight="1" x14ac:dyDescent="0.2">
      <c r="A661" s="3"/>
    </row>
    <row r="662" spans="1:1" ht="14.25" customHeight="1" x14ac:dyDescent="0.2">
      <c r="A662" s="3"/>
    </row>
    <row r="663" spans="1:1" ht="14.25" customHeight="1" x14ac:dyDescent="0.2">
      <c r="A663" s="3"/>
    </row>
    <row r="664" spans="1:1" ht="14.25" customHeight="1" x14ac:dyDescent="0.2">
      <c r="A664" s="3"/>
    </row>
    <row r="665" spans="1:1" ht="14.25" customHeight="1" x14ac:dyDescent="0.2">
      <c r="A665" s="3"/>
    </row>
    <row r="666" spans="1:1" ht="14.25" customHeight="1" x14ac:dyDescent="0.2">
      <c r="A666" s="3"/>
    </row>
    <row r="667" spans="1:1" ht="14.25" customHeight="1" x14ac:dyDescent="0.2">
      <c r="A667" s="3"/>
    </row>
    <row r="668" spans="1:1" ht="14.25" customHeight="1" x14ac:dyDescent="0.2">
      <c r="A668" s="3"/>
    </row>
    <row r="669" spans="1:1" ht="14.25" customHeight="1" x14ac:dyDescent="0.2">
      <c r="A669" s="3"/>
    </row>
    <row r="670" spans="1:1" ht="14.25" customHeight="1" x14ac:dyDescent="0.2">
      <c r="A670" s="3"/>
    </row>
    <row r="671" spans="1:1" ht="14.25" customHeight="1" x14ac:dyDescent="0.2">
      <c r="A671" s="3"/>
    </row>
    <row r="672" spans="1:1" ht="14.25" customHeight="1" x14ac:dyDescent="0.2">
      <c r="A672" s="3"/>
    </row>
    <row r="673" spans="1:1" ht="14.25" customHeight="1" x14ac:dyDescent="0.2">
      <c r="A673" s="3"/>
    </row>
    <row r="674" spans="1:1" ht="14.25" customHeight="1" x14ac:dyDescent="0.2">
      <c r="A674" s="3"/>
    </row>
    <row r="675" spans="1:1" ht="14.25" customHeight="1" x14ac:dyDescent="0.2">
      <c r="A675" s="3"/>
    </row>
    <row r="676" spans="1:1" ht="14.25" customHeight="1" x14ac:dyDescent="0.2">
      <c r="A676" s="3"/>
    </row>
    <row r="677" spans="1:1" ht="14.25" customHeight="1" x14ac:dyDescent="0.2">
      <c r="A677" s="3"/>
    </row>
    <row r="678" spans="1:1" ht="14.25" customHeight="1" x14ac:dyDescent="0.2">
      <c r="A678" s="3"/>
    </row>
    <row r="679" spans="1:1" ht="14.25" customHeight="1" x14ac:dyDescent="0.2">
      <c r="A679" s="3"/>
    </row>
    <row r="680" spans="1:1" ht="14.25" customHeight="1" x14ac:dyDescent="0.2">
      <c r="A680" s="3"/>
    </row>
    <row r="681" spans="1:1" ht="14.25" customHeight="1" x14ac:dyDescent="0.2">
      <c r="A681" s="3"/>
    </row>
    <row r="682" spans="1:1" ht="14.25" customHeight="1" x14ac:dyDescent="0.2">
      <c r="A682" s="3"/>
    </row>
    <row r="683" spans="1:1" ht="14.25" customHeight="1" x14ac:dyDescent="0.2">
      <c r="A683" s="3"/>
    </row>
    <row r="684" spans="1:1" ht="14.25" customHeight="1" x14ac:dyDescent="0.2">
      <c r="A684" s="3"/>
    </row>
    <row r="685" spans="1:1" ht="14.25" customHeight="1" x14ac:dyDescent="0.2">
      <c r="A685" s="3"/>
    </row>
    <row r="686" spans="1:1" ht="14.25" customHeight="1" x14ac:dyDescent="0.2">
      <c r="A686" s="3"/>
    </row>
    <row r="687" spans="1:1" ht="14.25" customHeight="1" x14ac:dyDescent="0.2">
      <c r="A687" s="3"/>
    </row>
    <row r="688" spans="1:1" ht="14.25" customHeight="1" x14ac:dyDescent="0.2">
      <c r="A688" s="3"/>
    </row>
    <row r="689" spans="1:1" ht="14.25" customHeight="1" x14ac:dyDescent="0.2">
      <c r="A689" s="3"/>
    </row>
    <row r="690" spans="1:1" ht="14.25" customHeight="1" x14ac:dyDescent="0.2">
      <c r="A690" s="3"/>
    </row>
    <row r="691" spans="1:1" ht="14.25" customHeight="1" x14ac:dyDescent="0.2">
      <c r="A691" s="3"/>
    </row>
    <row r="692" spans="1:1" ht="14.25" customHeight="1" x14ac:dyDescent="0.2">
      <c r="A692" s="3"/>
    </row>
    <row r="693" spans="1:1" ht="14.25" customHeight="1" x14ac:dyDescent="0.2">
      <c r="A693" s="3"/>
    </row>
    <row r="694" spans="1:1" ht="14.25" customHeight="1" x14ac:dyDescent="0.2">
      <c r="A694" s="3"/>
    </row>
    <row r="695" spans="1:1" ht="14.25" customHeight="1" x14ac:dyDescent="0.2">
      <c r="A695" s="3"/>
    </row>
    <row r="696" spans="1:1" ht="14.25" customHeight="1" x14ac:dyDescent="0.2">
      <c r="A696" s="3"/>
    </row>
    <row r="697" spans="1:1" ht="14.25" customHeight="1" x14ac:dyDescent="0.2">
      <c r="A697" s="3"/>
    </row>
    <row r="698" spans="1:1" ht="14.25" customHeight="1" x14ac:dyDescent="0.2">
      <c r="A698" s="3"/>
    </row>
    <row r="699" spans="1:1" ht="14.25" customHeight="1" x14ac:dyDescent="0.2">
      <c r="A699" s="3"/>
    </row>
    <row r="700" spans="1:1" ht="14.25" customHeight="1" x14ac:dyDescent="0.2">
      <c r="A700" s="3"/>
    </row>
    <row r="701" spans="1:1" ht="14.25" customHeight="1" x14ac:dyDescent="0.2">
      <c r="A701" s="3"/>
    </row>
    <row r="702" spans="1:1" ht="14.25" customHeight="1" x14ac:dyDescent="0.2">
      <c r="A702" s="3"/>
    </row>
    <row r="703" spans="1:1" ht="14.25" customHeight="1" x14ac:dyDescent="0.2">
      <c r="A703" s="3"/>
    </row>
    <row r="704" spans="1:1" ht="14.25" customHeight="1" x14ac:dyDescent="0.2">
      <c r="A704" s="3"/>
    </row>
    <row r="705" spans="1:1" ht="14.25" customHeight="1" x14ac:dyDescent="0.2">
      <c r="A705" s="3"/>
    </row>
    <row r="706" spans="1:1" ht="14.25" customHeight="1" x14ac:dyDescent="0.2">
      <c r="A706" s="3"/>
    </row>
    <row r="707" spans="1:1" ht="14.25" customHeight="1" x14ac:dyDescent="0.2">
      <c r="A707" s="3"/>
    </row>
    <row r="708" spans="1:1" ht="14.25" customHeight="1" x14ac:dyDescent="0.2">
      <c r="A708" s="3"/>
    </row>
    <row r="709" spans="1:1" ht="14.25" customHeight="1" x14ac:dyDescent="0.2">
      <c r="A709" s="3"/>
    </row>
    <row r="710" spans="1:1" ht="14.25" customHeight="1" x14ac:dyDescent="0.2">
      <c r="A710" s="3"/>
    </row>
    <row r="711" spans="1:1" ht="14.25" customHeight="1" x14ac:dyDescent="0.2">
      <c r="A711" s="3"/>
    </row>
    <row r="712" spans="1:1" ht="14.25" customHeight="1" x14ac:dyDescent="0.2">
      <c r="A712" s="3"/>
    </row>
    <row r="713" spans="1:1" ht="14.25" customHeight="1" x14ac:dyDescent="0.2">
      <c r="A713" s="3"/>
    </row>
    <row r="714" spans="1:1" ht="14.25" customHeight="1" x14ac:dyDescent="0.2">
      <c r="A714" s="3"/>
    </row>
    <row r="715" spans="1:1" ht="14.25" customHeight="1" x14ac:dyDescent="0.2">
      <c r="A715" s="3"/>
    </row>
    <row r="716" spans="1:1" ht="14.25" customHeight="1" x14ac:dyDescent="0.2">
      <c r="A716" s="3"/>
    </row>
    <row r="717" spans="1:1" ht="14.25" customHeight="1" x14ac:dyDescent="0.2">
      <c r="A717" s="3"/>
    </row>
    <row r="718" spans="1:1" ht="14.25" customHeight="1" x14ac:dyDescent="0.2">
      <c r="A718" s="3"/>
    </row>
    <row r="719" spans="1:1" ht="14.25" customHeight="1" x14ac:dyDescent="0.2">
      <c r="A719" s="3"/>
    </row>
    <row r="720" spans="1:1" ht="14.25" customHeight="1" x14ac:dyDescent="0.2">
      <c r="A720" s="3"/>
    </row>
    <row r="721" spans="1:1" ht="14.25" customHeight="1" x14ac:dyDescent="0.2">
      <c r="A721" s="3"/>
    </row>
    <row r="722" spans="1:1" ht="14.25" customHeight="1" x14ac:dyDescent="0.2">
      <c r="A722" s="3"/>
    </row>
    <row r="723" spans="1:1" ht="14.25" customHeight="1" x14ac:dyDescent="0.2">
      <c r="A723" s="3"/>
    </row>
    <row r="724" spans="1:1" ht="14.25" customHeight="1" x14ac:dyDescent="0.2">
      <c r="A724" s="3"/>
    </row>
    <row r="725" spans="1:1" ht="14.25" customHeight="1" x14ac:dyDescent="0.2">
      <c r="A725" s="3"/>
    </row>
    <row r="726" spans="1:1" ht="14.25" customHeight="1" x14ac:dyDescent="0.2">
      <c r="A726" s="3"/>
    </row>
    <row r="727" spans="1:1" ht="14.25" customHeight="1" x14ac:dyDescent="0.2">
      <c r="A727" s="3"/>
    </row>
    <row r="728" spans="1:1" ht="14.25" customHeight="1" x14ac:dyDescent="0.2">
      <c r="A728" s="3"/>
    </row>
    <row r="729" spans="1:1" ht="14.25" customHeight="1" x14ac:dyDescent="0.2">
      <c r="A729" s="3"/>
    </row>
    <row r="730" spans="1:1" ht="14.25" customHeight="1" x14ac:dyDescent="0.2">
      <c r="A730" s="3"/>
    </row>
    <row r="731" spans="1:1" ht="14.25" customHeight="1" x14ac:dyDescent="0.2">
      <c r="A731" s="3"/>
    </row>
    <row r="732" spans="1:1" ht="14.25" customHeight="1" x14ac:dyDescent="0.2">
      <c r="A732" s="3"/>
    </row>
    <row r="733" spans="1:1" ht="14.25" customHeight="1" x14ac:dyDescent="0.2">
      <c r="A733" s="3"/>
    </row>
    <row r="734" spans="1:1" ht="14.25" customHeight="1" x14ac:dyDescent="0.2">
      <c r="A734" s="3"/>
    </row>
    <row r="735" spans="1:1" ht="14.25" customHeight="1" x14ac:dyDescent="0.2">
      <c r="A735" s="3"/>
    </row>
    <row r="736" spans="1:1" ht="14.25" customHeight="1" x14ac:dyDescent="0.2">
      <c r="A736" s="3"/>
    </row>
    <row r="737" spans="1:1" ht="14.25" customHeight="1" x14ac:dyDescent="0.2">
      <c r="A737" s="3"/>
    </row>
    <row r="738" spans="1:1" ht="14.25" customHeight="1" x14ac:dyDescent="0.2">
      <c r="A738" s="3"/>
    </row>
    <row r="739" spans="1:1" ht="14.25" customHeight="1" x14ac:dyDescent="0.2">
      <c r="A739" s="3"/>
    </row>
    <row r="740" spans="1:1" ht="14.25" customHeight="1" x14ac:dyDescent="0.2">
      <c r="A740" s="3"/>
    </row>
    <row r="741" spans="1:1" ht="14.25" customHeight="1" x14ac:dyDescent="0.2">
      <c r="A741" s="3"/>
    </row>
    <row r="742" spans="1:1" ht="14.25" customHeight="1" x14ac:dyDescent="0.2">
      <c r="A742" s="3"/>
    </row>
    <row r="743" spans="1:1" ht="14.25" customHeight="1" x14ac:dyDescent="0.2">
      <c r="A743" s="3"/>
    </row>
    <row r="744" spans="1:1" ht="14.25" customHeight="1" x14ac:dyDescent="0.2">
      <c r="A744" s="3"/>
    </row>
    <row r="745" spans="1:1" ht="14.25" customHeight="1" x14ac:dyDescent="0.2">
      <c r="A745" s="3"/>
    </row>
    <row r="746" spans="1:1" ht="14.25" customHeight="1" x14ac:dyDescent="0.2">
      <c r="A746" s="3"/>
    </row>
    <row r="747" spans="1:1" ht="14.25" customHeight="1" x14ac:dyDescent="0.2">
      <c r="A747" s="3"/>
    </row>
    <row r="748" spans="1:1" ht="14.25" customHeight="1" x14ac:dyDescent="0.2">
      <c r="A748" s="3"/>
    </row>
    <row r="749" spans="1:1" ht="14.25" customHeight="1" x14ac:dyDescent="0.2">
      <c r="A749" s="3"/>
    </row>
    <row r="750" spans="1:1" ht="14.25" customHeight="1" x14ac:dyDescent="0.2">
      <c r="A750" s="3"/>
    </row>
    <row r="751" spans="1:1" ht="14.25" customHeight="1" x14ac:dyDescent="0.2">
      <c r="A751" s="3"/>
    </row>
    <row r="752" spans="1:1" ht="14.25" customHeight="1" x14ac:dyDescent="0.2">
      <c r="A752" s="3"/>
    </row>
    <row r="753" spans="1:1" ht="14.25" customHeight="1" x14ac:dyDescent="0.2">
      <c r="A753" s="3"/>
    </row>
    <row r="754" spans="1:1" ht="14.25" customHeight="1" x14ac:dyDescent="0.2">
      <c r="A754" s="3"/>
    </row>
    <row r="755" spans="1:1" ht="14.25" customHeight="1" x14ac:dyDescent="0.2">
      <c r="A755" s="3"/>
    </row>
    <row r="756" spans="1:1" ht="14.25" customHeight="1" x14ac:dyDescent="0.2">
      <c r="A756" s="3"/>
    </row>
    <row r="757" spans="1:1" ht="14.25" customHeight="1" x14ac:dyDescent="0.2">
      <c r="A757" s="3"/>
    </row>
    <row r="758" spans="1:1" ht="14.25" customHeight="1" x14ac:dyDescent="0.2">
      <c r="A758" s="3"/>
    </row>
    <row r="759" spans="1:1" ht="14.25" customHeight="1" x14ac:dyDescent="0.2">
      <c r="A759" s="3"/>
    </row>
    <row r="760" spans="1:1" ht="14.25" customHeight="1" x14ac:dyDescent="0.2">
      <c r="A760" s="3"/>
    </row>
    <row r="761" spans="1:1" ht="14.25" customHeight="1" x14ac:dyDescent="0.2">
      <c r="A761" s="3"/>
    </row>
    <row r="762" spans="1:1" ht="14.25" customHeight="1" x14ac:dyDescent="0.2">
      <c r="A762" s="3"/>
    </row>
    <row r="763" spans="1:1" ht="14.25" customHeight="1" x14ac:dyDescent="0.2">
      <c r="A763" s="3"/>
    </row>
    <row r="764" spans="1:1" ht="14.25" customHeight="1" x14ac:dyDescent="0.2">
      <c r="A764" s="3"/>
    </row>
    <row r="765" spans="1:1" ht="14.25" customHeight="1" x14ac:dyDescent="0.2">
      <c r="A765" s="3"/>
    </row>
    <row r="766" spans="1:1" ht="14.25" customHeight="1" x14ac:dyDescent="0.2">
      <c r="A766" s="3"/>
    </row>
    <row r="767" spans="1:1" ht="14.25" customHeight="1" x14ac:dyDescent="0.2">
      <c r="A767" s="3"/>
    </row>
    <row r="768" spans="1:1" ht="14.25" customHeight="1" x14ac:dyDescent="0.2">
      <c r="A768" s="3"/>
    </row>
    <row r="769" spans="1:1" ht="14.25" customHeight="1" x14ac:dyDescent="0.2">
      <c r="A769" s="3"/>
    </row>
    <row r="770" spans="1:1" ht="14.25" customHeight="1" x14ac:dyDescent="0.2">
      <c r="A770" s="3"/>
    </row>
    <row r="771" spans="1:1" ht="14.25" customHeight="1" x14ac:dyDescent="0.2">
      <c r="A771" s="3"/>
    </row>
    <row r="772" spans="1:1" ht="14.25" customHeight="1" x14ac:dyDescent="0.2">
      <c r="A772" s="3"/>
    </row>
    <row r="773" spans="1:1" ht="14.25" customHeight="1" x14ac:dyDescent="0.2">
      <c r="A773" s="3"/>
    </row>
    <row r="774" spans="1:1" ht="14.25" customHeight="1" x14ac:dyDescent="0.2">
      <c r="A774" s="3"/>
    </row>
    <row r="775" spans="1:1" ht="14.25" customHeight="1" x14ac:dyDescent="0.2">
      <c r="A775" s="3"/>
    </row>
    <row r="776" spans="1:1" ht="14.25" customHeight="1" x14ac:dyDescent="0.2">
      <c r="A776" s="3"/>
    </row>
    <row r="777" spans="1:1" ht="14.25" customHeight="1" x14ac:dyDescent="0.2">
      <c r="A777" s="3"/>
    </row>
    <row r="778" spans="1:1" ht="14.25" customHeight="1" x14ac:dyDescent="0.2">
      <c r="A778" s="3"/>
    </row>
    <row r="779" spans="1:1" ht="14.25" customHeight="1" x14ac:dyDescent="0.2">
      <c r="A779" s="3"/>
    </row>
    <row r="780" spans="1:1" ht="14.25" customHeight="1" x14ac:dyDescent="0.2">
      <c r="A780" s="3"/>
    </row>
    <row r="781" spans="1:1" ht="14.25" customHeight="1" x14ac:dyDescent="0.2">
      <c r="A781" s="3"/>
    </row>
    <row r="782" spans="1:1" ht="14.25" customHeight="1" x14ac:dyDescent="0.2">
      <c r="A782" s="3"/>
    </row>
    <row r="783" spans="1:1" ht="14.25" customHeight="1" x14ac:dyDescent="0.2">
      <c r="A783" s="3"/>
    </row>
    <row r="784" spans="1:1" ht="14.25" customHeight="1" x14ac:dyDescent="0.2">
      <c r="A784" s="3"/>
    </row>
    <row r="785" spans="1:1" ht="14.25" customHeight="1" x14ac:dyDescent="0.2">
      <c r="A785" s="3"/>
    </row>
    <row r="786" spans="1:1" ht="14.25" customHeight="1" x14ac:dyDescent="0.2">
      <c r="A786" s="3"/>
    </row>
    <row r="787" spans="1:1" ht="14.25" customHeight="1" x14ac:dyDescent="0.2">
      <c r="A787" s="3"/>
    </row>
    <row r="788" spans="1:1" ht="14.25" customHeight="1" x14ac:dyDescent="0.2">
      <c r="A788" s="3"/>
    </row>
    <row r="789" spans="1:1" ht="14.25" customHeight="1" x14ac:dyDescent="0.2">
      <c r="A789" s="3"/>
    </row>
    <row r="790" spans="1:1" ht="14.25" customHeight="1" x14ac:dyDescent="0.2">
      <c r="A790" s="3"/>
    </row>
    <row r="791" spans="1:1" ht="14.25" customHeight="1" x14ac:dyDescent="0.2">
      <c r="A791" s="3"/>
    </row>
    <row r="792" spans="1:1" ht="14.25" customHeight="1" x14ac:dyDescent="0.2">
      <c r="A792" s="3"/>
    </row>
    <row r="793" spans="1:1" ht="14.25" customHeight="1" x14ac:dyDescent="0.2">
      <c r="A793" s="3"/>
    </row>
    <row r="794" spans="1:1" ht="14.25" customHeight="1" x14ac:dyDescent="0.2">
      <c r="A794" s="3"/>
    </row>
    <row r="795" spans="1:1" ht="14.25" customHeight="1" x14ac:dyDescent="0.2">
      <c r="A795" s="3"/>
    </row>
    <row r="796" spans="1:1" ht="14.25" customHeight="1" x14ac:dyDescent="0.2">
      <c r="A796" s="3"/>
    </row>
    <row r="797" spans="1:1" ht="14.25" customHeight="1" x14ac:dyDescent="0.2">
      <c r="A797" s="3"/>
    </row>
    <row r="798" spans="1:1" ht="14.25" customHeight="1" x14ac:dyDescent="0.2">
      <c r="A798" s="3"/>
    </row>
    <row r="799" spans="1:1" ht="14.25" customHeight="1" x14ac:dyDescent="0.2">
      <c r="A799" s="3"/>
    </row>
    <row r="800" spans="1:1" ht="14.25" customHeight="1" x14ac:dyDescent="0.2">
      <c r="A800" s="3"/>
    </row>
    <row r="801" spans="1:1" ht="14.25" customHeight="1" x14ac:dyDescent="0.2">
      <c r="A801" s="3"/>
    </row>
    <row r="802" spans="1:1" ht="14.25" customHeight="1" x14ac:dyDescent="0.2">
      <c r="A802" s="3"/>
    </row>
    <row r="803" spans="1:1" ht="14.25" customHeight="1" x14ac:dyDescent="0.2">
      <c r="A803" s="3"/>
    </row>
    <row r="804" spans="1:1" ht="14.25" customHeight="1" x14ac:dyDescent="0.2">
      <c r="A804" s="3"/>
    </row>
    <row r="805" spans="1:1" ht="14.25" customHeight="1" x14ac:dyDescent="0.2">
      <c r="A805" s="3"/>
    </row>
    <row r="806" spans="1:1" ht="14.25" customHeight="1" x14ac:dyDescent="0.2">
      <c r="A806" s="3"/>
    </row>
    <row r="807" spans="1:1" ht="14.25" customHeight="1" x14ac:dyDescent="0.2">
      <c r="A807" s="3"/>
    </row>
    <row r="808" spans="1:1" ht="14.25" customHeight="1" x14ac:dyDescent="0.2">
      <c r="A808" s="3"/>
    </row>
    <row r="809" spans="1:1" ht="14.25" customHeight="1" x14ac:dyDescent="0.2">
      <c r="A809" s="3"/>
    </row>
    <row r="810" spans="1:1" ht="14.25" customHeight="1" x14ac:dyDescent="0.2">
      <c r="A810" s="3"/>
    </row>
    <row r="811" spans="1:1" ht="14.25" customHeight="1" x14ac:dyDescent="0.2">
      <c r="A811" s="3"/>
    </row>
    <row r="812" spans="1:1" ht="14.25" customHeight="1" x14ac:dyDescent="0.2">
      <c r="A812" s="3"/>
    </row>
    <row r="813" spans="1:1" ht="14.25" customHeight="1" x14ac:dyDescent="0.2">
      <c r="A813" s="3"/>
    </row>
    <row r="814" spans="1:1" ht="14.25" customHeight="1" x14ac:dyDescent="0.2">
      <c r="A814" s="3"/>
    </row>
    <row r="815" spans="1:1" ht="14.25" customHeight="1" x14ac:dyDescent="0.2">
      <c r="A815" s="3"/>
    </row>
    <row r="816" spans="1:1" ht="14.25" customHeight="1" x14ac:dyDescent="0.2">
      <c r="A816" s="3"/>
    </row>
    <row r="817" spans="1:1" ht="14.25" customHeight="1" x14ac:dyDescent="0.2">
      <c r="A817" s="3"/>
    </row>
    <row r="818" spans="1:1" ht="14.25" customHeight="1" x14ac:dyDescent="0.2">
      <c r="A818" s="3"/>
    </row>
    <row r="819" spans="1:1" ht="14.25" customHeight="1" x14ac:dyDescent="0.2">
      <c r="A819" s="3"/>
    </row>
    <row r="820" spans="1:1" ht="14.25" customHeight="1" x14ac:dyDescent="0.2">
      <c r="A820" s="3"/>
    </row>
    <row r="821" spans="1:1" ht="14.25" customHeight="1" x14ac:dyDescent="0.2">
      <c r="A821" s="3"/>
    </row>
    <row r="822" spans="1:1" ht="14.25" customHeight="1" x14ac:dyDescent="0.2">
      <c r="A822" s="3"/>
    </row>
    <row r="823" spans="1:1" ht="14.25" customHeight="1" x14ac:dyDescent="0.2">
      <c r="A823" s="3"/>
    </row>
    <row r="824" spans="1:1" ht="14.25" customHeight="1" x14ac:dyDescent="0.2">
      <c r="A824" s="3"/>
    </row>
    <row r="825" spans="1:1" ht="14.25" customHeight="1" x14ac:dyDescent="0.2">
      <c r="A825" s="3"/>
    </row>
    <row r="826" spans="1:1" ht="14.25" customHeight="1" x14ac:dyDescent="0.2">
      <c r="A826" s="3"/>
    </row>
    <row r="827" spans="1:1" ht="14.25" customHeight="1" x14ac:dyDescent="0.2">
      <c r="A827" s="3"/>
    </row>
    <row r="828" spans="1:1" ht="14.25" customHeight="1" x14ac:dyDescent="0.2">
      <c r="A828" s="3"/>
    </row>
    <row r="829" spans="1:1" ht="14.25" customHeight="1" x14ac:dyDescent="0.2">
      <c r="A829" s="3"/>
    </row>
    <row r="830" spans="1:1" ht="14.25" customHeight="1" x14ac:dyDescent="0.2">
      <c r="A830" s="3"/>
    </row>
    <row r="831" spans="1:1" ht="14.25" customHeight="1" x14ac:dyDescent="0.2">
      <c r="A831" s="3"/>
    </row>
    <row r="832" spans="1:1" ht="14.25" customHeight="1" x14ac:dyDescent="0.2">
      <c r="A832" s="3"/>
    </row>
    <row r="833" spans="1:1" ht="14.25" customHeight="1" x14ac:dyDescent="0.2">
      <c r="A833" s="3"/>
    </row>
    <row r="834" spans="1:1" ht="14.25" customHeight="1" x14ac:dyDescent="0.2">
      <c r="A834" s="3"/>
    </row>
    <row r="835" spans="1:1" ht="14.25" customHeight="1" x14ac:dyDescent="0.2">
      <c r="A835" s="3"/>
    </row>
    <row r="836" spans="1:1" ht="14.25" customHeight="1" x14ac:dyDescent="0.2">
      <c r="A836" s="3"/>
    </row>
    <row r="837" spans="1:1" ht="14.25" customHeight="1" x14ac:dyDescent="0.2">
      <c r="A837" s="3"/>
    </row>
    <row r="838" spans="1:1" ht="14.25" customHeight="1" x14ac:dyDescent="0.2">
      <c r="A838" s="3"/>
    </row>
    <row r="839" spans="1:1" ht="14.25" customHeight="1" x14ac:dyDescent="0.2">
      <c r="A839" s="3"/>
    </row>
    <row r="840" spans="1:1" ht="14.25" customHeight="1" x14ac:dyDescent="0.2">
      <c r="A840" s="3"/>
    </row>
    <row r="841" spans="1:1" ht="14.25" customHeight="1" x14ac:dyDescent="0.2">
      <c r="A841" s="3"/>
    </row>
    <row r="842" spans="1:1" ht="14.25" customHeight="1" x14ac:dyDescent="0.2">
      <c r="A842" s="3"/>
    </row>
    <row r="843" spans="1:1" ht="14.25" customHeight="1" x14ac:dyDescent="0.2">
      <c r="A843" s="3"/>
    </row>
    <row r="844" spans="1:1" ht="14.25" customHeight="1" x14ac:dyDescent="0.2">
      <c r="A844" s="3"/>
    </row>
    <row r="845" spans="1:1" ht="14.25" customHeight="1" x14ac:dyDescent="0.2">
      <c r="A845" s="3"/>
    </row>
    <row r="846" spans="1:1" ht="14.25" customHeight="1" x14ac:dyDescent="0.2">
      <c r="A846" s="3"/>
    </row>
    <row r="847" spans="1:1" ht="14.25" customHeight="1" x14ac:dyDescent="0.2">
      <c r="A847" s="3"/>
    </row>
    <row r="848" spans="1:1" ht="14.25" customHeight="1" x14ac:dyDescent="0.2">
      <c r="A848" s="3"/>
    </row>
    <row r="849" spans="1:1" ht="14.25" customHeight="1" x14ac:dyDescent="0.2">
      <c r="A849" s="3"/>
    </row>
    <row r="850" spans="1:1" ht="14.25" customHeight="1" x14ac:dyDescent="0.2">
      <c r="A850" s="3"/>
    </row>
    <row r="851" spans="1:1" ht="14.25" customHeight="1" x14ac:dyDescent="0.2">
      <c r="A851" s="3"/>
    </row>
    <row r="852" spans="1:1" ht="14.25" customHeight="1" x14ac:dyDescent="0.2">
      <c r="A852" s="3"/>
    </row>
    <row r="853" spans="1:1" ht="14.25" customHeight="1" x14ac:dyDescent="0.2">
      <c r="A853" s="3"/>
    </row>
    <row r="854" spans="1:1" ht="14.25" customHeight="1" x14ac:dyDescent="0.2">
      <c r="A854" s="3"/>
    </row>
    <row r="855" spans="1:1" ht="14.25" customHeight="1" x14ac:dyDescent="0.2">
      <c r="A855" s="3"/>
    </row>
    <row r="856" spans="1:1" ht="14.25" customHeight="1" x14ac:dyDescent="0.2">
      <c r="A856" s="3"/>
    </row>
    <row r="857" spans="1:1" ht="14.25" customHeight="1" x14ac:dyDescent="0.2">
      <c r="A857" s="3"/>
    </row>
    <row r="858" spans="1:1" ht="14.25" customHeight="1" x14ac:dyDescent="0.2">
      <c r="A858" s="3"/>
    </row>
    <row r="859" spans="1:1" ht="14.25" customHeight="1" x14ac:dyDescent="0.2">
      <c r="A859" s="3"/>
    </row>
    <row r="860" spans="1:1" ht="14.25" customHeight="1" x14ac:dyDescent="0.2">
      <c r="A860" s="3"/>
    </row>
    <row r="861" spans="1:1" ht="14.25" customHeight="1" x14ac:dyDescent="0.2">
      <c r="A861" s="3"/>
    </row>
    <row r="862" spans="1:1" ht="14.25" customHeight="1" x14ac:dyDescent="0.2">
      <c r="A862" s="3"/>
    </row>
    <row r="863" spans="1:1" ht="14.25" customHeight="1" x14ac:dyDescent="0.2">
      <c r="A863" s="3"/>
    </row>
    <row r="864" spans="1:1" ht="14.25" customHeight="1" x14ac:dyDescent="0.2">
      <c r="A864" s="3"/>
    </row>
    <row r="865" spans="1:1" ht="14.25" customHeight="1" x14ac:dyDescent="0.2">
      <c r="A865" s="3"/>
    </row>
    <row r="866" spans="1:1" ht="14.25" customHeight="1" x14ac:dyDescent="0.2">
      <c r="A866" s="3"/>
    </row>
    <row r="867" spans="1:1" ht="14.25" customHeight="1" x14ac:dyDescent="0.2">
      <c r="A867" s="3"/>
    </row>
    <row r="868" spans="1:1" ht="14.25" customHeight="1" x14ac:dyDescent="0.2">
      <c r="A868" s="3"/>
    </row>
    <row r="869" spans="1:1" ht="14.25" customHeight="1" x14ac:dyDescent="0.2">
      <c r="A869" s="3"/>
    </row>
    <row r="870" spans="1:1" ht="14.25" customHeight="1" x14ac:dyDescent="0.2">
      <c r="A870" s="3"/>
    </row>
    <row r="871" spans="1:1" ht="14.25" customHeight="1" x14ac:dyDescent="0.2">
      <c r="A871" s="3"/>
    </row>
    <row r="872" spans="1:1" ht="14.25" customHeight="1" x14ac:dyDescent="0.2">
      <c r="A872" s="3"/>
    </row>
    <row r="873" spans="1:1" ht="14.25" customHeight="1" x14ac:dyDescent="0.2">
      <c r="A873" s="3"/>
    </row>
    <row r="874" spans="1:1" ht="14.25" customHeight="1" x14ac:dyDescent="0.2">
      <c r="A874" s="3"/>
    </row>
    <row r="875" spans="1:1" ht="14.25" customHeight="1" x14ac:dyDescent="0.2">
      <c r="A875" s="3"/>
    </row>
    <row r="876" spans="1:1" ht="14.25" customHeight="1" x14ac:dyDescent="0.2">
      <c r="A876" s="3"/>
    </row>
    <row r="877" spans="1:1" ht="14.25" customHeight="1" x14ac:dyDescent="0.2">
      <c r="A877" s="3"/>
    </row>
    <row r="878" spans="1:1" ht="14.25" customHeight="1" x14ac:dyDescent="0.2">
      <c r="A878" s="3"/>
    </row>
    <row r="879" spans="1:1" ht="14.25" customHeight="1" x14ac:dyDescent="0.2">
      <c r="A879" s="3"/>
    </row>
    <row r="880" spans="1:1" ht="14.25" customHeight="1" x14ac:dyDescent="0.2">
      <c r="A880" s="3"/>
    </row>
    <row r="881" spans="1:1" ht="14.25" customHeight="1" x14ac:dyDescent="0.2">
      <c r="A881" s="3"/>
    </row>
    <row r="882" spans="1:1" ht="14.25" customHeight="1" x14ac:dyDescent="0.2">
      <c r="A882" s="3"/>
    </row>
    <row r="883" spans="1:1" ht="14.25" customHeight="1" x14ac:dyDescent="0.2">
      <c r="A883" s="3"/>
    </row>
    <row r="884" spans="1:1" ht="14.25" customHeight="1" x14ac:dyDescent="0.2">
      <c r="A884" s="3"/>
    </row>
    <row r="885" spans="1:1" ht="14.25" customHeight="1" x14ac:dyDescent="0.2">
      <c r="A885" s="3"/>
    </row>
    <row r="886" spans="1:1" ht="14.25" customHeight="1" x14ac:dyDescent="0.2">
      <c r="A886" s="3"/>
    </row>
    <row r="887" spans="1:1" ht="14.25" customHeight="1" x14ac:dyDescent="0.2">
      <c r="A887" s="3"/>
    </row>
    <row r="888" spans="1:1" ht="14.25" customHeight="1" x14ac:dyDescent="0.2">
      <c r="A888" s="3"/>
    </row>
    <row r="889" spans="1:1" ht="14.25" customHeight="1" x14ac:dyDescent="0.2">
      <c r="A889" s="3"/>
    </row>
    <row r="890" spans="1:1" ht="14.25" customHeight="1" x14ac:dyDescent="0.2">
      <c r="A890" s="3"/>
    </row>
    <row r="891" spans="1:1" ht="14.25" customHeight="1" x14ac:dyDescent="0.2">
      <c r="A891" s="3"/>
    </row>
    <row r="892" spans="1:1" ht="14.25" customHeight="1" x14ac:dyDescent="0.2">
      <c r="A892" s="3"/>
    </row>
    <row r="893" spans="1:1" ht="14.25" customHeight="1" x14ac:dyDescent="0.2">
      <c r="A893" s="3"/>
    </row>
    <row r="894" spans="1:1" ht="14.25" customHeight="1" x14ac:dyDescent="0.2">
      <c r="A894" s="3"/>
    </row>
    <row r="895" spans="1:1" ht="14.25" customHeight="1" x14ac:dyDescent="0.2">
      <c r="A895" s="3"/>
    </row>
    <row r="896" spans="1:1" ht="14.25" customHeight="1" x14ac:dyDescent="0.2">
      <c r="A896" s="3"/>
    </row>
    <row r="897" spans="1:1" ht="14.25" customHeight="1" x14ac:dyDescent="0.2">
      <c r="A897" s="3"/>
    </row>
    <row r="898" spans="1:1" ht="14.25" customHeight="1" x14ac:dyDescent="0.2">
      <c r="A898" s="3"/>
    </row>
    <row r="899" spans="1:1" ht="14.25" customHeight="1" x14ac:dyDescent="0.2">
      <c r="A899" s="3"/>
    </row>
    <row r="900" spans="1:1" ht="14.25" customHeight="1" x14ac:dyDescent="0.2">
      <c r="A900" s="3"/>
    </row>
    <row r="901" spans="1:1" ht="14.25" customHeight="1" x14ac:dyDescent="0.2">
      <c r="A901" s="3"/>
    </row>
    <row r="902" spans="1:1" ht="14.25" customHeight="1" x14ac:dyDescent="0.2">
      <c r="A902" s="3"/>
    </row>
    <row r="903" spans="1:1" ht="14.25" customHeight="1" x14ac:dyDescent="0.2">
      <c r="A903" s="3"/>
    </row>
    <row r="904" spans="1:1" ht="14.25" customHeight="1" x14ac:dyDescent="0.2">
      <c r="A904" s="3"/>
    </row>
    <row r="905" spans="1:1" ht="14.25" customHeight="1" x14ac:dyDescent="0.2">
      <c r="A905" s="3"/>
    </row>
    <row r="906" spans="1:1" ht="14.25" customHeight="1" x14ac:dyDescent="0.2">
      <c r="A906" s="3"/>
    </row>
    <row r="907" spans="1:1" ht="14.25" customHeight="1" x14ac:dyDescent="0.2">
      <c r="A907" s="3"/>
    </row>
    <row r="908" spans="1:1" ht="14.25" customHeight="1" x14ac:dyDescent="0.2">
      <c r="A908" s="3"/>
    </row>
    <row r="909" spans="1:1" ht="14.25" customHeight="1" x14ac:dyDescent="0.2">
      <c r="A909" s="3"/>
    </row>
    <row r="910" spans="1:1" ht="14.25" customHeight="1" x14ac:dyDescent="0.2">
      <c r="A910" s="3"/>
    </row>
    <row r="911" spans="1:1" ht="14.25" customHeight="1" x14ac:dyDescent="0.2">
      <c r="A911" s="3"/>
    </row>
    <row r="912" spans="1:1" ht="14.25" customHeight="1" x14ac:dyDescent="0.2">
      <c r="A912" s="3"/>
    </row>
    <row r="913" spans="1:1" ht="14.25" customHeight="1" x14ac:dyDescent="0.2">
      <c r="A913" s="3"/>
    </row>
    <row r="914" spans="1:1" ht="14.25" customHeight="1" x14ac:dyDescent="0.2">
      <c r="A914" s="3"/>
    </row>
    <row r="915" spans="1:1" ht="14.25" customHeight="1" x14ac:dyDescent="0.2">
      <c r="A915" s="3"/>
    </row>
    <row r="916" spans="1:1" ht="14.25" customHeight="1" x14ac:dyDescent="0.2">
      <c r="A916" s="3"/>
    </row>
    <row r="917" spans="1:1" ht="14.25" customHeight="1" x14ac:dyDescent="0.2">
      <c r="A917" s="3"/>
    </row>
    <row r="918" spans="1:1" ht="14.25" customHeight="1" x14ac:dyDescent="0.2">
      <c r="A918" s="3"/>
    </row>
    <row r="919" spans="1:1" ht="14.25" customHeight="1" x14ac:dyDescent="0.2">
      <c r="A919" s="3"/>
    </row>
    <row r="920" spans="1:1" ht="14.25" customHeight="1" x14ac:dyDescent="0.2">
      <c r="A920" s="3"/>
    </row>
    <row r="921" spans="1:1" ht="14.25" customHeight="1" x14ac:dyDescent="0.2">
      <c r="A921" s="3"/>
    </row>
    <row r="922" spans="1:1" ht="14.25" customHeight="1" x14ac:dyDescent="0.2">
      <c r="A922" s="3"/>
    </row>
    <row r="923" spans="1:1" ht="14.25" customHeight="1" x14ac:dyDescent="0.2">
      <c r="A923" s="3"/>
    </row>
    <row r="924" spans="1:1" ht="14.25" customHeight="1" x14ac:dyDescent="0.2">
      <c r="A924" s="3"/>
    </row>
    <row r="925" spans="1:1" ht="14.25" customHeight="1" x14ac:dyDescent="0.2">
      <c r="A925" s="3"/>
    </row>
    <row r="926" spans="1:1" ht="14.25" customHeight="1" x14ac:dyDescent="0.2">
      <c r="A926" s="3"/>
    </row>
    <row r="927" spans="1:1" ht="14.25" customHeight="1" x14ac:dyDescent="0.2">
      <c r="A927" s="3"/>
    </row>
    <row r="928" spans="1:1" ht="14.25" customHeight="1" x14ac:dyDescent="0.2">
      <c r="A928" s="3"/>
    </row>
    <row r="929" spans="1:1" ht="14.25" customHeight="1" x14ac:dyDescent="0.2">
      <c r="A929" s="3"/>
    </row>
    <row r="930" spans="1:1" ht="14.25" customHeight="1" x14ac:dyDescent="0.2">
      <c r="A930" s="3"/>
    </row>
    <row r="931" spans="1:1" ht="14.25" customHeight="1" x14ac:dyDescent="0.2">
      <c r="A931" s="3"/>
    </row>
    <row r="932" spans="1:1" ht="14.25" customHeight="1" x14ac:dyDescent="0.2">
      <c r="A932" s="3"/>
    </row>
    <row r="933" spans="1:1" ht="14.25" customHeight="1" x14ac:dyDescent="0.2">
      <c r="A933" s="3"/>
    </row>
    <row r="934" spans="1:1" ht="14.25" customHeight="1" x14ac:dyDescent="0.2">
      <c r="A934" s="3"/>
    </row>
    <row r="935" spans="1:1" ht="14.25" customHeight="1" x14ac:dyDescent="0.2">
      <c r="A935" s="3"/>
    </row>
    <row r="936" spans="1:1" ht="14.25" customHeight="1" x14ac:dyDescent="0.2">
      <c r="A936" s="3"/>
    </row>
    <row r="937" spans="1:1" ht="14.25" customHeight="1" x14ac:dyDescent="0.2">
      <c r="A937" s="3"/>
    </row>
    <row r="938" spans="1:1" ht="14.25" customHeight="1" x14ac:dyDescent="0.2">
      <c r="A938" s="3"/>
    </row>
    <row r="939" spans="1:1" ht="14.25" customHeight="1" x14ac:dyDescent="0.2">
      <c r="A939" s="3"/>
    </row>
    <row r="940" spans="1:1" ht="14.25" customHeight="1" x14ac:dyDescent="0.2">
      <c r="A940" s="3"/>
    </row>
    <row r="941" spans="1:1" ht="14.25" customHeight="1" x14ac:dyDescent="0.2">
      <c r="A941" s="3"/>
    </row>
    <row r="942" spans="1:1" ht="14.25" customHeight="1" x14ac:dyDescent="0.2">
      <c r="A942" s="3"/>
    </row>
    <row r="943" spans="1:1" ht="14.25" customHeight="1" x14ac:dyDescent="0.2">
      <c r="A943" s="3"/>
    </row>
    <row r="944" spans="1:1" ht="14.25" customHeight="1" x14ac:dyDescent="0.2">
      <c r="A944" s="3"/>
    </row>
    <row r="945" spans="1:1" ht="14.25" customHeight="1" x14ac:dyDescent="0.2">
      <c r="A945" s="3"/>
    </row>
    <row r="946" spans="1:1" ht="14.25" customHeight="1" x14ac:dyDescent="0.2">
      <c r="A946" s="3"/>
    </row>
    <row r="947" spans="1:1" ht="14.25" customHeight="1" x14ac:dyDescent="0.2">
      <c r="A947" s="3"/>
    </row>
    <row r="948" spans="1:1" ht="14.25" customHeight="1" x14ac:dyDescent="0.2">
      <c r="A948" s="3"/>
    </row>
    <row r="949" spans="1:1" ht="14.25" customHeight="1" x14ac:dyDescent="0.2">
      <c r="A949" s="3"/>
    </row>
    <row r="950" spans="1:1" ht="14.25" customHeight="1" x14ac:dyDescent="0.2">
      <c r="A950" s="3"/>
    </row>
    <row r="951" spans="1:1" ht="14.25" customHeight="1" x14ac:dyDescent="0.2">
      <c r="A951" s="3"/>
    </row>
    <row r="952" spans="1:1" ht="14.25" customHeight="1" x14ac:dyDescent="0.2">
      <c r="A952" s="3"/>
    </row>
    <row r="953" spans="1:1" ht="14.25" customHeight="1" x14ac:dyDescent="0.2">
      <c r="A953" s="3"/>
    </row>
    <row r="954" spans="1:1" ht="14.25" customHeight="1" x14ac:dyDescent="0.2">
      <c r="A954" s="3"/>
    </row>
    <row r="955" spans="1:1" ht="14.25" customHeight="1" x14ac:dyDescent="0.2">
      <c r="A955" s="3"/>
    </row>
    <row r="956" spans="1:1" ht="14.25" customHeight="1" x14ac:dyDescent="0.2">
      <c r="A956" s="3"/>
    </row>
    <row r="957" spans="1:1" ht="14.25" customHeight="1" x14ac:dyDescent="0.2">
      <c r="A957" s="3"/>
    </row>
    <row r="958" spans="1:1" ht="14.25" customHeight="1" x14ac:dyDescent="0.2">
      <c r="A958" s="3"/>
    </row>
    <row r="959" spans="1:1" ht="14.25" customHeight="1" x14ac:dyDescent="0.2">
      <c r="A959" s="3"/>
    </row>
    <row r="960" spans="1:1" ht="14.25" customHeight="1" x14ac:dyDescent="0.2">
      <c r="A960" s="3"/>
    </row>
    <row r="961" spans="1:1" ht="14.25" customHeight="1" x14ac:dyDescent="0.2">
      <c r="A961" s="3"/>
    </row>
    <row r="962" spans="1:1" ht="14.25" customHeight="1" x14ac:dyDescent="0.2">
      <c r="A962" s="3"/>
    </row>
    <row r="963" spans="1:1" ht="14.25" customHeight="1" x14ac:dyDescent="0.2">
      <c r="A963" s="3"/>
    </row>
    <row r="964" spans="1:1" ht="14.25" customHeight="1" x14ac:dyDescent="0.2">
      <c r="A964" s="3"/>
    </row>
    <row r="965" spans="1:1" ht="14.25" customHeight="1" x14ac:dyDescent="0.2">
      <c r="A965" s="3"/>
    </row>
    <row r="966" spans="1:1" ht="14.25" customHeight="1" x14ac:dyDescent="0.2">
      <c r="A966" s="3"/>
    </row>
    <row r="967" spans="1:1" ht="14.25" customHeight="1" x14ac:dyDescent="0.2">
      <c r="A967" s="3"/>
    </row>
    <row r="968" spans="1:1" ht="14.25" customHeight="1" x14ac:dyDescent="0.2">
      <c r="A968" s="3"/>
    </row>
    <row r="969" spans="1:1" ht="14.25" customHeight="1" x14ac:dyDescent="0.2">
      <c r="A969" s="3"/>
    </row>
    <row r="970" spans="1:1" ht="14.25" customHeight="1" x14ac:dyDescent="0.2">
      <c r="A970" s="3"/>
    </row>
    <row r="971" spans="1:1" ht="14.25" customHeight="1" x14ac:dyDescent="0.2">
      <c r="A971" s="3"/>
    </row>
    <row r="972" spans="1:1" ht="14.25" customHeight="1" x14ac:dyDescent="0.2">
      <c r="A972" s="3"/>
    </row>
    <row r="973" spans="1:1" ht="14.25" customHeight="1" x14ac:dyDescent="0.2">
      <c r="A973" s="3"/>
    </row>
    <row r="974" spans="1:1" ht="14.25" customHeight="1" x14ac:dyDescent="0.2">
      <c r="A974" s="3"/>
    </row>
    <row r="975" spans="1:1" ht="14.25" customHeight="1" x14ac:dyDescent="0.2">
      <c r="A975" s="3"/>
    </row>
    <row r="976" spans="1:1" ht="14.25" customHeight="1" x14ac:dyDescent="0.2">
      <c r="A976" s="3"/>
    </row>
    <row r="977" spans="1:1" ht="14.25" customHeight="1" x14ac:dyDescent="0.2">
      <c r="A977" s="3"/>
    </row>
    <row r="978" spans="1:1" ht="14.25" customHeight="1" x14ac:dyDescent="0.2">
      <c r="A978" s="3"/>
    </row>
    <row r="979" spans="1:1" ht="14.25" customHeight="1" x14ac:dyDescent="0.2">
      <c r="A979" s="3"/>
    </row>
    <row r="980" spans="1:1" ht="14.25" customHeight="1" x14ac:dyDescent="0.2">
      <c r="A980" s="3"/>
    </row>
    <row r="981" spans="1:1" ht="14.25" customHeight="1" x14ac:dyDescent="0.2">
      <c r="A981" s="3"/>
    </row>
    <row r="982" spans="1:1" ht="14.25" customHeight="1" x14ac:dyDescent="0.2">
      <c r="A982" s="3"/>
    </row>
    <row r="983" spans="1:1" ht="14.25" customHeight="1" x14ac:dyDescent="0.2">
      <c r="A983" s="3"/>
    </row>
    <row r="984" spans="1:1" ht="14.25" customHeight="1" x14ac:dyDescent="0.2">
      <c r="A984" s="3"/>
    </row>
    <row r="985" spans="1:1" ht="14.25" customHeight="1" x14ac:dyDescent="0.2">
      <c r="A985" s="3"/>
    </row>
    <row r="986" spans="1:1" ht="14.25" customHeight="1" x14ac:dyDescent="0.2">
      <c r="A986" s="3"/>
    </row>
    <row r="987" spans="1:1" ht="14.25" customHeight="1" x14ac:dyDescent="0.2">
      <c r="A987" s="3"/>
    </row>
    <row r="988" spans="1:1" ht="14.25" customHeight="1" x14ac:dyDescent="0.2">
      <c r="A988" s="3"/>
    </row>
    <row r="989" spans="1:1" ht="14.25" customHeight="1" x14ac:dyDescent="0.2">
      <c r="A989" s="3"/>
    </row>
    <row r="990" spans="1:1" ht="14.25" customHeight="1" x14ac:dyDescent="0.2">
      <c r="A990" s="3"/>
    </row>
    <row r="991" spans="1:1" ht="14.25" customHeight="1" x14ac:dyDescent="0.2">
      <c r="A991" s="3"/>
    </row>
    <row r="992" spans="1:1" ht="14.25" customHeight="1" x14ac:dyDescent="0.2">
      <c r="A992" s="3"/>
    </row>
    <row r="993" spans="1:1" ht="14.25" customHeight="1" x14ac:dyDescent="0.2">
      <c r="A993" s="3"/>
    </row>
    <row r="994" spans="1:1" ht="14.25" customHeight="1" x14ac:dyDescent="0.2">
      <c r="A994" s="3"/>
    </row>
    <row r="995" spans="1:1" ht="14.25" customHeight="1" x14ac:dyDescent="0.2">
      <c r="A995" s="3"/>
    </row>
  </sheetData>
  <mergeCells count="24">
    <mergeCell ref="F9:G9"/>
    <mergeCell ref="L5:N6"/>
    <mergeCell ref="H7:I7"/>
    <mergeCell ref="J7:K7"/>
    <mergeCell ref="H8:I8"/>
    <mergeCell ref="J8:K8"/>
    <mergeCell ref="H9:I9"/>
    <mergeCell ref="J9:K9"/>
    <mergeCell ref="H10:I10"/>
    <mergeCell ref="B1:K3"/>
    <mergeCell ref="B5:C6"/>
    <mergeCell ref="D5:E6"/>
    <mergeCell ref="F5:G6"/>
    <mergeCell ref="H5:I6"/>
    <mergeCell ref="J5:K6"/>
    <mergeCell ref="B7:C7"/>
    <mergeCell ref="D9:E9"/>
    <mergeCell ref="D10:E10"/>
    <mergeCell ref="D7:E7"/>
    <mergeCell ref="F7:G7"/>
    <mergeCell ref="B8:C8"/>
    <mergeCell ref="D8:E8"/>
    <mergeCell ref="F8:G8"/>
    <mergeCell ref="B9:C9"/>
  </mergeCells>
  <hyperlinks>
    <hyperlink ref="J8:K8" r:id="rId1" display="Hauiskääntö" xr:uid="{99E9112D-8879-41CA-89CC-9CABE25CBC37}"/>
    <hyperlink ref="F9:G9" r:id="rId2" display="Venytyspunnerrus" xr:uid="{BBCB8EB1-5EE6-4FFC-9E5C-9D46F851E033}"/>
    <hyperlink ref="B9:C9" r:id="rId3" display="Step Up" xr:uid="{BBAB2F9F-7798-4397-A229-52A45B7C94BA}"/>
    <hyperlink ref="D9:E9" r:id="rId4" display="Split Squat" xr:uid="{590B759B-1C4A-47F5-962A-B44B55CF512E}"/>
    <hyperlink ref="H8:I8" r:id="rId5" display="Pyramidipunnerrus" xr:uid="{26A8FE04-F860-40C6-8231-DFA5110407F9}"/>
    <hyperlink ref="F7:G7" r:id="rId6" display="Punnerrus" xr:uid="{8A405AD0-9721-431D-A768-03E8CA86A8B3}"/>
    <hyperlink ref="H9:I9" r:id="rId7" display="Punnerrus pysäytyksellä" xr:uid="{EB91B01C-5EF6-48F9-BE85-38D17F8363AD}"/>
    <hyperlink ref="H7:I7" r:id="rId8" display="Pike push up" xr:uid="{D4A80DEB-A42F-4F67-A99C-7AF8AEAD9C69}"/>
    <hyperlink ref="H10:I10" r:id="rId9" display="Penkkidippi" xr:uid="{B9B66EE9-C6B8-4D1A-AA55-D98833015060}"/>
    <hyperlink ref="J9:K9" r:id="rId10" display="Ojentajaliike" xr:uid="{0014D6F5-2136-45A7-BA23-94B81F345FBE}"/>
    <hyperlink ref="F8:G8" r:id="rId11" display="Leveä Punnerrus" xr:uid="{B5B3A99E-6B33-493F-929C-14E27A821E2E}"/>
    <hyperlink ref="B8:C8" r:id="rId12" display="Kyykkyhyppy" xr:uid="{C52733E8-DD73-4D5A-9682-20588245A16F}"/>
    <hyperlink ref="B7:C7" r:id="rId13" display="Kyykky" xr:uid="{4B64C2C8-6ACA-447E-8AA2-F2972C8C7C48}"/>
    <hyperlink ref="D8:E8" r:id="rId14" display="Bulgarian Split Squat" xr:uid="{1F31B336-CA93-42DD-9964-A6F2D1DF2FBD}"/>
    <hyperlink ref="D7:E7" r:id="rId15" display="Askelkyykky" xr:uid="{F5881E10-5FA6-4FE4-85A2-3DAC6B77031F}"/>
    <hyperlink ref="D10:E10" r:id="rId16" display="1 Jalan lantionnosto" xr:uid="{6F88CDA9-8A6B-413E-93B8-47744A6A163E}"/>
    <hyperlink ref="J7:K7" r:id="rId17" display="Leuanveto" xr:uid="{8E721B8D-13D3-4213-B487-0B864FBAFF77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F7" sqref="F7"/>
    </sheetView>
  </sheetViews>
  <sheetFormatPr defaultColWidth="12.625" defaultRowHeight="15" customHeight="1" x14ac:dyDescent="0.2"/>
  <cols>
    <col min="1" max="1" width="7" customWidth="1"/>
    <col min="2" max="8" width="21.5" customWidth="1"/>
    <col min="9" max="10" width="7" customWidth="1"/>
    <col min="11" max="26" width="6.625" customWidth="1"/>
  </cols>
  <sheetData>
    <row r="1" spans="1:26" ht="14.2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4" t="s">
        <v>3</v>
      </c>
      <c r="B3" s="7" t="s">
        <v>0</v>
      </c>
      <c r="C3" s="9" t="s">
        <v>2</v>
      </c>
      <c r="D3" s="9" t="s">
        <v>4</v>
      </c>
      <c r="E3" s="9" t="s">
        <v>5</v>
      </c>
      <c r="F3" s="9" t="s">
        <v>11</v>
      </c>
      <c r="G3" s="9" t="s">
        <v>12</v>
      </c>
      <c r="H3" s="11" t="s">
        <v>13</v>
      </c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5.25" customHeight="1" x14ac:dyDescent="0.2">
      <c r="A4" s="14" t="s">
        <v>14</v>
      </c>
      <c r="B4" s="1" t="s">
        <v>121</v>
      </c>
      <c r="C4" s="1" t="s">
        <v>120</v>
      </c>
      <c r="D4" s="1" t="s">
        <v>16</v>
      </c>
      <c r="E4" s="1" t="s">
        <v>17</v>
      </c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5.25" customHeight="1" x14ac:dyDescent="0.2">
      <c r="A5" s="17" t="s">
        <v>19</v>
      </c>
      <c r="B5" s="1" t="s">
        <v>122</v>
      </c>
      <c r="C5" s="1" t="s">
        <v>119</v>
      </c>
      <c r="D5" s="1" t="s">
        <v>16</v>
      </c>
      <c r="E5" s="1" t="s">
        <v>17</v>
      </c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65.25" customHeight="1" x14ac:dyDescent="0.2">
      <c r="A6" s="17" t="s">
        <v>27</v>
      </c>
      <c r="B6" s="1" t="s">
        <v>123</v>
      </c>
      <c r="C6" s="1" t="s">
        <v>118</v>
      </c>
      <c r="D6" s="1" t="s">
        <v>16</v>
      </c>
      <c r="E6" s="1" t="s">
        <v>17</v>
      </c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5.25" customHeight="1" x14ac:dyDescent="0.2">
      <c r="A7" s="17" t="s">
        <v>29</v>
      </c>
      <c r="B7" s="1" t="s">
        <v>123</v>
      </c>
      <c r="C7" s="1" t="s">
        <v>118</v>
      </c>
      <c r="D7" s="1" t="s">
        <v>16</v>
      </c>
      <c r="E7" s="1" t="s">
        <v>17</v>
      </c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5.25" customHeight="1" x14ac:dyDescent="0.2">
      <c r="A8" s="17" t="s">
        <v>31</v>
      </c>
      <c r="B8" s="1" t="s">
        <v>123</v>
      </c>
      <c r="C8" s="1" t="s">
        <v>118</v>
      </c>
      <c r="D8" s="1" t="s">
        <v>16</v>
      </c>
      <c r="E8" s="1" t="s">
        <v>17</v>
      </c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5.25" customHeight="1" x14ac:dyDescent="0.2">
      <c r="A9" s="17" t="s">
        <v>38</v>
      </c>
      <c r="B9" s="1" t="s">
        <v>17</v>
      </c>
      <c r="C9" s="1" t="s">
        <v>17</v>
      </c>
      <c r="D9" s="1" t="s">
        <v>17</v>
      </c>
      <c r="E9" s="1" t="s">
        <v>17</v>
      </c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5.25" customHeight="1" x14ac:dyDescent="0.2">
      <c r="A10" s="17" t="s">
        <v>40</v>
      </c>
      <c r="B10" s="1" t="s">
        <v>17</v>
      </c>
      <c r="C10" s="1" t="s">
        <v>17</v>
      </c>
      <c r="D10" s="1" t="s">
        <v>17</v>
      </c>
      <c r="E10" s="1" t="s">
        <v>17</v>
      </c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5.25" customHeight="1" x14ac:dyDescent="0.2">
      <c r="A11" s="17" t="s">
        <v>42</v>
      </c>
      <c r="B11" s="1" t="s">
        <v>17</v>
      </c>
      <c r="C11" s="1" t="s">
        <v>17</v>
      </c>
      <c r="D11" s="1" t="s">
        <v>17</v>
      </c>
      <c r="E11" s="1" t="s">
        <v>17</v>
      </c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5.25" customHeight="1" x14ac:dyDescent="0.2">
      <c r="A12" s="17" t="s">
        <v>48</v>
      </c>
      <c r="B12" s="1" t="s">
        <v>17</v>
      </c>
      <c r="C12" s="1" t="s">
        <v>17</v>
      </c>
      <c r="D12" s="1" t="s">
        <v>17</v>
      </c>
      <c r="E12" s="1" t="s">
        <v>17</v>
      </c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5.25" customHeight="1" x14ac:dyDescent="0.2">
      <c r="A13" s="21" t="s">
        <v>53</v>
      </c>
      <c r="B13" s="1" t="s">
        <v>17</v>
      </c>
      <c r="C13" s="1" t="s">
        <v>17</v>
      </c>
      <c r="D13" s="1" t="s">
        <v>17</v>
      </c>
      <c r="E13" s="1" t="s">
        <v>17</v>
      </c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00"/>
  <sheetViews>
    <sheetView workbookViewId="0">
      <selection sqref="A1:K3"/>
    </sheetView>
  </sheetViews>
  <sheetFormatPr defaultColWidth="12.625" defaultRowHeight="15" customHeight="1" x14ac:dyDescent="0.2"/>
  <cols>
    <col min="1" max="1" width="9.625" customWidth="1"/>
    <col min="2" max="2" width="9" customWidth="1"/>
    <col min="3" max="3" width="9.125" customWidth="1"/>
    <col min="4" max="4" width="8.25" customWidth="1"/>
    <col min="5" max="5" width="9.625" customWidth="1"/>
    <col min="6" max="6" width="8.75" customWidth="1"/>
    <col min="7" max="7" width="8.25" customWidth="1"/>
    <col min="8" max="8" width="8.125" customWidth="1"/>
    <col min="9" max="9" width="8.75" customWidth="1"/>
    <col min="10" max="10" width="8.125" customWidth="1"/>
    <col min="11" max="11" width="9.875" customWidth="1"/>
    <col min="12" max="26" width="6.625" customWidth="1"/>
  </cols>
  <sheetData>
    <row r="1" spans="1:23" ht="15" customHeight="1" x14ac:dyDescent="0.2">
      <c r="A1" s="115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23"/>
      <c r="M1" s="130" t="s">
        <v>60</v>
      </c>
      <c r="N1" s="131"/>
      <c r="O1" s="132"/>
      <c r="P1" s="23"/>
      <c r="Q1" s="23"/>
      <c r="R1" s="23"/>
      <c r="S1" s="23"/>
      <c r="T1" s="23"/>
      <c r="U1" s="23"/>
      <c r="V1" s="23"/>
      <c r="W1" s="23"/>
    </row>
    <row r="2" spans="1:23" ht="14.25" x14ac:dyDescent="0.2">
      <c r="A2" s="118"/>
      <c r="B2" s="114"/>
      <c r="C2" s="114"/>
      <c r="D2" s="114"/>
      <c r="E2" s="114"/>
      <c r="F2" s="114"/>
      <c r="G2" s="114"/>
      <c r="H2" s="114"/>
      <c r="I2" s="114"/>
      <c r="J2" s="114"/>
      <c r="K2" s="119"/>
      <c r="L2" s="23"/>
      <c r="M2" s="133"/>
      <c r="N2" s="114"/>
      <c r="O2" s="134"/>
      <c r="P2" s="23"/>
      <c r="Q2" s="23"/>
      <c r="R2" s="23"/>
      <c r="S2" s="23"/>
      <c r="T2" s="23"/>
      <c r="U2" s="23"/>
      <c r="V2" s="23"/>
      <c r="W2" s="23"/>
    </row>
    <row r="3" spans="1:23" ht="14.25" x14ac:dyDescent="0.2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9"/>
      <c r="L3" s="23"/>
      <c r="M3" s="133"/>
      <c r="N3" s="114"/>
      <c r="O3" s="134"/>
      <c r="P3" s="23"/>
      <c r="Q3" s="23"/>
      <c r="R3" s="23"/>
      <c r="S3" s="23"/>
      <c r="T3" s="23"/>
      <c r="U3" s="23"/>
      <c r="V3" s="23"/>
      <c r="W3" s="23"/>
    </row>
    <row r="4" spans="1:23" ht="14.25" x14ac:dyDescent="0.2">
      <c r="A4" s="137" t="s">
        <v>61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23"/>
      <c r="M4" s="133"/>
      <c r="N4" s="114"/>
      <c r="O4" s="134"/>
      <c r="P4" s="23"/>
      <c r="Q4" s="23"/>
      <c r="R4" s="23"/>
      <c r="S4" s="23"/>
      <c r="T4" s="23"/>
      <c r="U4" s="23"/>
      <c r="V4" s="23"/>
      <c r="W4" s="23"/>
    </row>
    <row r="5" spans="1:23" ht="14.25" x14ac:dyDescent="0.2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9"/>
      <c r="L5" s="23"/>
      <c r="M5" s="133"/>
      <c r="N5" s="114"/>
      <c r="O5" s="134"/>
      <c r="P5" s="23"/>
      <c r="Q5" s="23"/>
      <c r="R5" s="23"/>
      <c r="S5" s="23"/>
      <c r="T5" s="23"/>
      <c r="U5" s="23"/>
      <c r="V5" s="23"/>
      <c r="W5" s="23"/>
    </row>
    <row r="6" spans="1:23" ht="14.25" x14ac:dyDescent="0.2">
      <c r="A6" s="24"/>
      <c r="B6" s="25" t="s">
        <v>62</v>
      </c>
      <c r="C6" s="25" t="s">
        <v>63</v>
      </c>
      <c r="D6" s="25" t="s">
        <v>64</v>
      </c>
      <c r="E6" s="25" t="s">
        <v>65</v>
      </c>
      <c r="F6" s="25" t="s">
        <v>66</v>
      </c>
      <c r="G6" s="25" t="s">
        <v>67</v>
      </c>
      <c r="H6" s="25" t="s">
        <v>68</v>
      </c>
      <c r="I6" s="25" t="s">
        <v>69</v>
      </c>
      <c r="J6" s="25" t="s">
        <v>70</v>
      </c>
      <c r="K6" s="25" t="s">
        <v>71</v>
      </c>
      <c r="L6" s="24"/>
      <c r="M6" s="133"/>
      <c r="N6" s="114"/>
      <c r="O6" s="134"/>
      <c r="P6" s="24"/>
      <c r="Q6" s="23"/>
      <c r="R6" s="23"/>
      <c r="S6" s="23"/>
      <c r="T6" s="23"/>
      <c r="U6" s="23"/>
      <c r="V6" s="23"/>
      <c r="W6" s="23"/>
    </row>
    <row r="7" spans="1:23" ht="28.5" x14ac:dyDescent="0.2">
      <c r="A7" s="26" t="s">
        <v>72</v>
      </c>
      <c r="B7" s="27">
        <v>100</v>
      </c>
      <c r="C7" s="28"/>
      <c r="D7" s="28"/>
      <c r="E7" s="28"/>
      <c r="F7" s="28"/>
      <c r="G7" s="28"/>
      <c r="H7" s="28"/>
      <c r="I7" s="28"/>
      <c r="J7" s="28"/>
      <c r="K7" s="29"/>
      <c r="L7" s="23"/>
      <c r="M7" s="135"/>
      <c r="N7" s="121"/>
      <c r="O7" s="136"/>
      <c r="P7" s="23"/>
      <c r="Q7" s="23"/>
      <c r="R7" s="23"/>
      <c r="S7" s="23"/>
      <c r="T7" s="23"/>
      <c r="U7" s="23"/>
      <c r="V7" s="23"/>
      <c r="W7" s="23"/>
    </row>
    <row r="8" spans="1:23" ht="28.5" x14ac:dyDescent="0.2">
      <c r="A8" s="26" t="s">
        <v>73</v>
      </c>
      <c r="B8" s="30"/>
      <c r="C8" s="31"/>
      <c r="D8" s="31"/>
      <c r="E8" s="31"/>
      <c r="F8" s="31"/>
      <c r="G8" s="31"/>
      <c r="H8" s="31"/>
      <c r="I8" s="31"/>
      <c r="J8" s="31"/>
      <c r="K8" s="3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8.5" x14ac:dyDescent="0.2">
      <c r="A9" s="26" t="s">
        <v>74</v>
      </c>
      <c r="B9" s="33"/>
      <c r="C9" s="34"/>
      <c r="D9" s="34"/>
      <c r="E9" s="34"/>
      <c r="F9" s="34"/>
      <c r="G9" s="34"/>
      <c r="H9" s="34"/>
      <c r="I9" s="34"/>
      <c r="J9" s="34"/>
      <c r="K9" s="35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4.25" x14ac:dyDescent="0.2">
      <c r="A10" s="25" t="s">
        <v>75</v>
      </c>
      <c r="B10" s="36">
        <f>MAX(B7/1,B8/0.955,B9/0.922)</f>
        <v>100</v>
      </c>
      <c r="C10" s="36">
        <f>MAX(C7/0.955,C8/0.922,C9/0.892)</f>
        <v>0</v>
      </c>
      <c r="D10" s="36">
        <f>MAX(D7/0.922,D8/0.892,D9/0.863)</f>
        <v>0</v>
      </c>
      <c r="E10" s="36">
        <f>MAX(E7/0.892,E8/0.863,E9/0.837)</f>
        <v>0</v>
      </c>
      <c r="F10" s="36">
        <f>MAX(F7/0.863,F8/0.835,F9/0.81)</f>
        <v>0</v>
      </c>
      <c r="G10" s="36">
        <f>MAX(G7/0.837,G8/0.811,G9/0.786)</f>
        <v>0</v>
      </c>
      <c r="H10" s="36">
        <f>MAX(H7/0.811,H8/0.786,H9/0.762)</f>
        <v>0</v>
      </c>
      <c r="I10" s="36">
        <f>MAX(I7/0.786,I8/0.762,I9/0.739)</f>
        <v>0</v>
      </c>
      <c r="J10" s="36">
        <f>MAX(J7/0.762,J8/0.739,J9/0.707)</f>
        <v>0</v>
      </c>
      <c r="K10" s="36">
        <f>MAX(K7/0.739,K8/0.707,K9/0.68)</f>
        <v>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4.25" x14ac:dyDescent="0.2">
      <c r="A11" s="2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4.25" x14ac:dyDescent="0.2">
      <c r="A12" s="24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4.25" x14ac:dyDescent="0.2">
      <c r="A13" s="37"/>
      <c r="B13" s="38" t="s">
        <v>76</v>
      </c>
      <c r="C13" s="38" t="s">
        <v>77</v>
      </c>
      <c r="D13" s="38" t="s">
        <v>78</v>
      </c>
      <c r="E13" s="38" t="s">
        <v>79</v>
      </c>
      <c r="F13" s="38" t="s">
        <v>80</v>
      </c>
      <c r="G13" s="38" t="s">
        <v>81</v>
      </c>
      <c r="H13" s="38" t="s">
        <v>82</v>
      </c>
      <c r="I13" s="38" t="s">
        <v>83</v>
      </c>
      <c r="J13" s="38" t="s">
        <v>84</v>
      </c>
      <c r="K13" s="38" t="s">
        <v>85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4.25" x14ac:dyDescent="0.2">
      <c r="A14" s="39" t="s">
        <v>86</v>
      </c>
      <c r="B14" s="40">
        <f>MAX(B10:K10)</f>
        <v>100</v>
      </c>
      <c r="C14" s="41">
        <f>MAX(B10:K10)*'RPE %'!D6</f>
        <v>95.5</v>
      </c>
      <c r="D14" s="41">
        <f>MAX(B10:K10)*'RPE %'!E6</f>
        <v>92.2</v>
      </c>
      <c r="E14" s="41">
        <f>MAX(B10:K10)*'RPE %'!F6</f>
        <v>89.2</v>
      </c>
      <c r="F14" s="41">
        <f>MAX(B10:K10)*'RPE %'!G6</f>
        <v>86.3</v>
      </c>
      <c r="G14" s="41">
        <f>MAX(B10:K10)*'RPE %'!H6</f>
        <v>83.7</v>
      </c>
      <c r="H14" s="41">
        <f>MAX(B10:K10)*'RPE %'!I6</f>
        <v>81.100000000000009</v>
      </c>
      <c r="I14" s="41">
        <f>MAX(B10:K10)*'RPE %'!J6</f>
        <v>78.600000000000009</v>
      </c>
      <c r="J14" s="41">
        <f>MAX(B10:K10)*'RPE %'!K6</f>
        <v>76.2</v>
      </c>
      <c r="K14" s="42">
        <f>MAX(B10:K10)*'RPE %'!L6</f>
        <v>73.900000000000006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4.25" x14ac:dyDescent="0.2">
      <c r="A15" s="43" t="s">
        <v>87</v>
      </c>
      <c r="B15" s="44">
        <f>MAX(B10:K10)*'RPE %'!C7</f>
        <v>97.8</v>
      </c>
      <c r="C15" s="45">
        <f>MAX(B10:K10)*'RPE %'!D7</f>
        <v>93.899999999999991</v>
      </c>
      <c r="D15" s="45">
        <f>MAX(B10:K10)*'RPE %'!E7</f>
        <v>90.7</v>
      </c>
      <c r="E15" s="45">
        <f>MAX(B10:K10)*'RPE %'!F7</f>
        <v>87.8</v>
      </c>
      <c r="F15" s="45">
        <f>MAX(B10:K10)*'RPE %'!G7</f>
        <v>85</v>
      </c>
      <c r="G15" s="45">
        <f>MAX(B10:K10)*'RPE %'!H7</f>
        <v>82.399999999999991</v>
      </c>
      <c r="H15" s="45">
        <f>MAX(B10:K10)*'RPE %'!I7</f>
        <v>79.900000000000006</v>
      </c>
      <c r="I15" s="45">
        <f>MAX(B10:K10)*'RPE %'!J7</f>
        <v>77.400000000000006</v>
      </c>
      <c r="J15" s="45">
        <f>MAX(B10:K10)*'RPE %'!K7</f>
        <v>75.099999999999994</v>
      </c>
      <c r="K15" s="46">
        <f>MAX(B10:K10)*'RPE %'!L7</f>
        <v>72.3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4.25" x14ac:dyDescent="0.2">
      <c r="A16" s="43" t="s">
        <v>88</v>
      </c>
      <c r="B16" s="44">
        <f>MAX(B10:K10)*'RPE %'!C8</f>
        <v>95.5</v>
      </c>
      <c r="C16" s="45">
        <f>MAX(B10:K10)*'RPE %'!D8</f>
        <v>92.2</v>
      </c>
      <c r="D16" s="45">
        <f>MAX(B10:K10)*'RPE %'!E8</f>
        <v>89.2</v>
      </c>
      <c r="E16" s="45">
        <f>MAX(B10:K10)*'RPE %'!F8</f>
        <v>86.3</v>
      </c>
      <c r="F16" s="45">
        <f>MAX(B10:K10)*'RPE %'!G8</f>
        <v>83.7</v>
      </c>
      <c r="G16" s="45">
        <f>MAX(B10:K10)*'RPE %'!H8</f>
        <v>81.100000000000009</v>
      </c>
      <c r="H16" s="45">
        <f>MAX(B10:K10)*'RPE %'!I8</f>
        <v>78.600000000000009</v>
      </c>
      <c r="I16" s="45">
        <f>MAX(B10:K10)*'RPE %'!J8</f>
        <v>76.2</v>
      </c>
      <c r="J16" s="45">
        <f>MAX(B10:K10)*'RPE %'!K8</f>
        <v>73.900000000000006</v>
      </c>
      <c r="K16" s="46">
        <f>MAX(B10:K10)*'RPE %'!L8</f>
        <v>70.7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4" ht="14.25" x14ac:dyDescent="0.2">
      <c r="A17" s="43" t="s">
        <v>89</v>
      </c>
      <c r="B17" s="44">
        <f>MAX(B10:K10)*'RPE %'!C9</f>
        <v>93.899999999999991</v>
      </c>
      <c r="C17" s="45">
        <f>MAX(B10:K10)*'RPE %'!D9</f>
        <v>90.7</v>
      </c>
      <c r="D17" s="45">
        <f>MAX(B10:K10)*'RPE %'!E9</f>
        <v>87.8</v>
      </c>
      <c r="E17" s="45">
        <f>MAX(B10:K10)*'RPE %'!F9</f>
        <v>85</v>
      </c>
      <c r="F17" s="45">
        <f>MAX(B10:K10)*'RPE %'!G9</f>
        <v>82.399999999999991</v>
      </c>
      <c r="G17" s="45">
        <f>MAX(B10:K10)*'RPE %'!H9</f>
        <v>79.900000000000006</v>
      </c>
      <c r="H17" s="45">
        <f>MAX(B10:K10)*'RPE %'!I9</f>
        <v>77.400000000000006</v>
      </c>
      <c r="I17" s="45">
        <f>MAX(B10:K10)*'RPE %'!J9</f>
        <v>75.099999999999994</v>
      </c>
      <c r="J17" s="45">
        <f>MAX(B10:K10)*'RPE %'!K9</f>
        <v>72.3</v>
      </c>
      <c r="K17" s="46">
        <f>MAX(B10:K10)*'RPE %'!L9</f>
        <v>69.399999999999991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4" ht="14.25" x14ac:dyDescent="0.2">
      <c r="A18" s="43" t="s">
        <v>90</v>
      </c>
      <c r="B18" s="44">
        <f>MAX(B10:K10)*'RPE %'!C10</f>
        <v>92.2</v>
      </c>
      <c r="C18" s="45">
        <f>MAX(B10:K10)*'RPE %'!D10</f>
        <v>89.2</v>
      </c>
      <c r="D18" s="45">
        <f>MAX(B10:K10)*'RPE %'!E10</f>
        <v>86.3</v>
      </c>
      <c r="E18" s="45">
        <f>MAX(B10:K10)*'RPE %'!F10</f>
        <v>83.7</v>
      </c>
      <c r="F18" s="45">
        <f>MAX(B10:K10)*'RPE %'!G10</f>
        <v>81.100000000000009</v>
      </c>
      <c r="G18" s="45">
        <f>MAX(B10:K10)*'RPE %'!H10</f>
        <v>78.600000000000009</v>
      </c>
      <c r="H18" s="45">
        <f>MAX(B10:K10)*'RPE %'!I10</f>
        <v>76.2</v>
      </c>
      <c r="I18" s="45">
        <f>MAX(B10:K10)*'RPE %'!J10</f>
        <v>73.900000000000006</v>
      </c>
      <c r="J18" s="45">
        <f>MAX(B10:K10)*'RPE %'!K10</f>
        <v>70.7</v>
      </c>
      <c r="K18" s="46">
        <f>MAX(B10:K10)*'RPE %'!L10</f>
        <v>68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4" ht="14.25" x14ac:dyDescent="0.2">
      <c r="A19" s="43" t="s">
        <v>91</v>
      </c>
      <c r="B19" s="44">
        <f>MAX(B10:K10)*'RPE %'!C11</f>
        <v>90.7</v>
      </c>
      <c r="C19" s="45">
        <f>MAX(B10:K10)*'RPE %'!D11</f>
        <v>87.8</v>
      </c>
      <c r="D19" s="45">
        <f>MAX(B10:K10)*'RPE %'!E11</f>
        <v>85</v>
      </c>
      <c r="E19" s="45">
        <f>MAX(B10:K10)*'RPE %'!F11</f>
        <v>82.399999999999991</v>
      </c>
      <c r="F19" s="45">
        <f>MAX(B10:K10)*'RPE %'!G11</f>
        <v>79.900000000000006</v>
      </c>
      <c r="G19" s="45">
        <f>MAX(B10:K10)*'RPE %'!H11</f>
        <v>77.400000000000006</v>
      </c>
      <c r="H19" s="45">
        <f>MAX(B10:K10)*'RPE %'!I11</f>
        <v>75.099999999999994</v>
      </c>
      <c r="I19" s="45">
        <f>MAX(B10:K10)*'RPE %'!J11</f>
        <v>72.3</v>
      </c>
      <c r="J19" s="45">
        <f>MAX(B10:K10)*'RPE %'!K11</f>
        <v>69.399999999999991</v>
      </c>
      <c r="K19" s="46">
        <f>MAX(B10:K10)*'RPE %'!L11</f>
        <v>66.7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4" ht="14.25" x14ac:dyDescent="0.2">
      <c r="A20" s="43" t="s">
        <v>92</v>
      </c>
      <c r="B20" s="44">
        <f>MAX(B10:K10)*'RPE %'!C12</f>
        <v>89.2</v>
      </c>
      <c r="C20" s="45">
        <f>MAX(B10:K10)*'RPE %'!D12</f>
        <v>86.3</v>
      </c>
      <c r="D20" s="45">
        <f>MAX(B10:K10)*'RPE %'!E12</f>
        <v>83.7</v>
      </c>
      <c r="E20" s="45">
        <f>MAX(B10:K10)*'RPE %'!F12</f>
        <v>81.100000000000009</v>
      </c>
      <c r="F20" s="45">
        <f>MAX(B10:K10)*'RPE %'!G12</f>
        <v>78.600000000000009</v>
      </c>
      <c r="G20" s="45">
        <f>MAX(B10:K10)*'RPE %'!H12</f>
        <v>76.2</v>
      </c>
      <c r="H20" s="45">
        <f>MAX(B10:K10)*'RPE %'!I12</f>
        <v>73.900000000000006</v>
      </c>
      <c r="I20" s="45">
        <f>MAX(B10:K10)*'RPE %'!J12</f>
        <v>70.7</v>
      </c>
      <c r="J20" s="45">
        <f>MAX(B10:K10)*'RPE %'!K12</f>
        <v>68</v>
      </c>
      <c r="K20" s="46">
        <f>MAX(B10:K10)*'RPE %'!L12</f>
        <v>65.3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ht="15.75" customHeight="1" x14ac:dyDescent="0.2">
      <c r="A21" s="47" t="s">
        <v>93</v>
      </c>
      <c r="B21" s="48">
        <f>MAX(B10:K10)*'RPE %'!C13</f>
        <v>87.8</v>
      </c>
      <c r="C21" s="49">
        <f>MAX(B10:K10)*'RPE %'!D13</f>
        <v>85</v>
      </c>
      <c r="D21" s="49">
        <f>MAX(B10:K10)*'RPE %'!E13</f>
        <v>82.399999999999991</v>
      </c>
      <c r="E21" s="49">
        <f>MAX(B10:K10)*'RPE %'!F13</f>
        <v>79.900000000000006</v>
      </c>
      <c r="F21" s="49">
        <f>MAX(B10:K10)*'RPE %'!G13</f>
        <v>77.400000000000006</v>
      </c>
      <c r="G21" s="49">
        <f>MAX(B10:K10)*'RPE %'!H13</f>
        <v>75.099999999999994</v>
      </c>
      <c r="H21" s="49">
        <f>MAX(B10:K10)*'RPE %'!I13</f>
        <v>72.3</v>
      </c>
      <c r="I21" s="49">
        <f>MAX(B10:K10)*'RPE %'!J13</f>
        <v>69.399999999999991</v>
      </c>
      <c r="J21" s="49">
        <f>MAX(B10:K10)*'RPE %'!K13</f>
        <v>66.7</v>
      </c>
      <c r="K21" s="50">
        <f>MAX(B10:K10)*'RPE %'!L13</f>
        <v>64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4" ht="15.75" customHeight="1" x14ac:dyDescent="0.2">
      <c r="A22" s="2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4" ht="15.75" customHeight="1" x14ac:dyDescent="0.2">
      <c r="A23" s="2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4" ht="15.7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4" ht="15.7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5.7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5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5.75" customHeight="1" x14ac:dyDescent="0.2"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5.75" customHeight="1" x14ac:dyDescent="0.2"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4" ht="15.75" customHeight="1" x14ac:dyDescent="0.2"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4" ht="15.75" customHeight="1" x14ac:dyDescent="0.2"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K3"/>
    <mergeCell ref="M1:O7"/>
    <mergeCell ref="A4:K5"/>
  </mergeCells>
  <dataValidations count="1">
    <dataValidation type="decimal" operator="greaterThanOrEqual" allowBlank="1" showErrorMessage="1" sqref="B10:K10" xr:uid="{00000000-0002-0000-0300-000000000000}">
      <formula1>0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000"/>
  <sheetViews>
    <sheetView workbookViewId="0">
      <selection activeCell="C13" sqref="C13"/>
    </sheetView>
  </sheetViews>
  <sheetFormatPr defaultColWidth="12.625" defaultRowHeight="15" customHeight="1" x14ac:dyDescent="0.2"/>
  <cols>
    <col min="1" max="1" width="8.625" customWidth="1"/>
    <col min="2" max="2" width="9.25" customWidth="1"/>
    <col min="3" max="3" width="8.625" customWidth="1"/>
    <col min="4" max="6" width="7" customWidth="1"/>
    <col min="7" max="7" width="9" customWidth="1"/>
    <col min="8" max="8" width="8.625" customWidth="1"/>
    <col min="9" max="11" width="7" customWidth="1"/>
    <col min="12" max="13" width="8.625" customWidth="1"/>
    <col min="14" max="23" width="7" customWidth="1"/>
    <col min="24" max="25" width="6.625" customWidth="1"/>
    <col min="26" max="34" width="11" customWidth="1"/>
  </cols>
  <sheetData>
    <row r="1" spans="1:34" ht="15" customHeight="1" x14ac:dyDescent="0.2"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49" t="s">
        <v>124</v>
      </c>
      <c r="Q1" s="114"/>
      <c r="R1" s="114"/>
      <c r="S1" s="114"/>
      <c r="T1" s="114"/>
      <c r="U1" s="51"/>
      <c r="V1" s="2"/>
      <c r="W1" s="2"/>
      <c r="X1" s="51"/>
      <c r="Y1" s="51"/>
    </row>
    <row r="2" spans="1:34" ht="15" customHeight="1" x14ac:dyDescent="0.2">
      <c r="B2" s="1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51"/>
      <c r="V2" s="52"/>
      <c r="W2" s="52"/>
      <c r="X2" s="52"/>
      <c r="Y2" s="52"/>
    </row>
    <row r="3" spans="1:34" ht="15" customHeight="1" x14ac:dyDescent="0.2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14"/>
      <c r="Q3" s="114"/>
      <c r="R3" s="114"/>
      <c r="S3" s="114"/>
      <c r="T3" s="114"/>
      <c r="U3" s="51"/>
      <c r="V3" s="52"/>
      <c r="W3" s="52"/>
      <c r="X3" s="52"/>
      <c r="Y3" s="52"/>
      <c r="Z3" s="51"/>
    </row>
    <row r="4" spans="1:34" ht="15" customHeight="1" x14ac:dyDescent="0.2">
      <c r="A4" s="53"/>
      <c r="B4" s="150" t="s">
        <v>14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14"/>
      <c r="Q4" s="114"/>
      <c r="R4" s="114"/>
      <c r="S4" s="114"/>
      <c r="T4" s="114"/>
      <c r="U4" s="51"/>
      <c r="V4" s="52"/>
      <c r="W4" s="52"/>
      <c r="X4" s="52"/>
      <c r="Y4" s="52"/>
      <c r="Z4" s="51"/>
      <c r="AA4" s="1"/>
      <c r="AB4" s="1"/>
      <c r="AC4" s="1"/>
    </row>
    <row r="5" spans="1:34" ht="15" customHeight="1" x14ac:dyDescent="0.2">
      <c r="A5" s="54" t="s">
        <v>94</v>
      </c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42" t="s">
        <v>95</v>
      </c>
      <c r="Q5" s="143"/>
      <c r="R5" s="143"/>
      <c r="S5" s="143"/>
      <c r="T5" s="144"/>
      <c r="U5" s="51"/>
      <c r="V5" s="51"/>
      <c r="W5" s="51"/>
      <c r="X5" s="51"/>
      <c r="Y5" s="51"/>
      <c r="Z5" s="51"/>
    </row>
    <row r="6" spans="1:34" ht="15" customHeight="1" x14ac:dyDescent="0.2">
      <c r="A6" s="55"/>
      <c r="B6" s="151" t="s">
        <v>0</v>
      </c>
      <c r="C6" s="131"/>
      <c r="D6" s="131"/>
      <c r="E6" s="132"/>
      <c r="F6" s="56"/>
      <c r="G6" s="151" t="s">
        <v>2</v>
      </c>
      <c r="H6" s="131"/>
      <c r="I6" s="131"/>
      <c r="J6" s="132"/>
      <c r="K6" s="56"/>
      <c r="L6" s="151" t="s">
        <v>4</v>
      </c>
      <c r="M6" s="131"/>
      <c r="N6" s="131"/>
      <c r="O6" s="132"/>
      <c r="P6" s="145"/>
      <c r="Q6" s="114"/>
      <c r="R6" s="114"/>
      <c r="S6" s="114"/>
      <c r="T6" s="146"/>
      <c r="U6" s="1"/>
      <c r="V6" s="51"/>
      <c r="W6" s="1"/>
      <c r="X6" s="1"/>
      <c r="Y6" s="1"/>
      <c r="Z6" s="51"/>
    </row>
    <row r="7" spans="1:34" ht="15" customHeight="1" x14ac:dyDescent="0.2">
      <c r="A7" s="55"/>
      <c r="B7" s="135"/>
      <c r="C7" s="121"/>
      <c r="D7" s="121"/>
      <c r="E7" s="136"/>
      <c r="F7" s="56"/>
      <c r="G7" s="135"/>
      <c r="H7" s="121"/>
      <c r="I7" s="121"/>
      <c r="J7" s="136"/>
      <c r="K7" s="56"/>
      <c r="L7" s="135"/>
      <c r="M7" s="121"/>
      <c r="N7" s="121"/>
      <c r="O7" s="136"/>
      <c r="P7" s="147"/>
      <c r="Q7" s="114"/>
      <c r="R7" s="114"/>
      <c r="S7" s="114"/>
      <c r="T7" s="146"/>
      <c r="V7" s="51"/>
      <c r="Z7" s="51"/>
    </row>
    <row r="8" spans="1:34" ht="15" customHeight="1" x14ac:dyDescent="0.2">
      <c r="B8" s="139" t="str">
        <f>Luuranko!B4</f>
        <v>1A Kyykky</v>
      </c>
      <c r="C8" s="140"/>
      <c r="D8" s="140"/>
      <c r="E8" s="141"/>
      <c r="F8" s="52"/>
      <c r="G8" s="139" t="str">
        <f>Luuranko!J4</f>
        <v>1A Kyykkyhyppy</v>
      </c>
      <c r="H8" s="140"/>
      <c r="I8" s="140"/>
      <c r="J8" s="141"/>
      <c r="K8" s="52"/>
      <c r="L8" s="139" t="str">
        <f>Luuranko!R4</f>
        <v>1A Step up</v>
      </c>
      <c r="M8" s="140"/>
      <c r="N8" s="140"/>
      <c r="O8" s="141"/>
      <c r="P8" s="147"/>
      <c r="Q8" s="114"/>
      <c r="R8" s="114"/>
      <c r="S8" s="114"/>
      <c r="T8" s="146"/>
      <c r="V8" s="51"/>
      <c r="Z8" s="51"/>
    </row>
    <row r="9" spans="1:34" ht="15" customHeight="1" x14ac:dyDescent="0.2">
      <c r="B9" s="138" t="str">
        <f>Luuranko!C4</f>
        <v>3-5 x 10-20 @ 5-9</v>
      </c>
      <c r="C9" s="114"/>
      <c r="D9" s="114"/>
      <c r="E9" s="134"/>
      <c r="F9" s="52"/>
      <c r="G9" s="138" t="str">
        <f>Luuranko!K4</f>
        <v>3-5 x 10-20 @ 5-9</v>
      </c>
      <c r="H9" s="114"/>
      <c r="I9" s="114"/>
      <c r="J9" s="134"/>
      <c r="K9" s="52"/>
      <c r="L9" s="138" t="str">
        <f>Luuranko!S4</f>
        <v>3-5 x 10-20 @ 5-9</v>
      </c>
      <c r="M9" s="114"/>
      <c r="N9" s="114"/>
      <c r="O9" s="134"/>
      <c r="P9" s="147"/>
      <c r="Q9" s="114"/>
      <c r="R9" s="114"/>
      <c r="S9" s="114"/>
      <c r="T9" s="146"/>
      <c r="V9" s="51"/>
      <c r="Z9" s="52"/>
      <c r="AA9" s="52"/>
      <c r="AB9" s="52"/>
      <c r="AC9" s="52"/>
    </row>
    <row r="10" spans="1:34" ht="15" customHeight="1" x14ac:dyDescent="0.2">
      <c r="B10" s="133"/>
      <c r="C10" s="114"/>
      <c r="D10" s="114"/>
      <c r="E10" s="134"/>
      <c r="F10" s="52"/>
      <c r="G10" s="133"/>
      <c r="H10" s="114"/>
      <c r="I10" s="114"/>
      <c r="J10" s="134"/>
      <c r="K10" s="52"/>
      <c r="L10" s="133"/>
      <c r="M10" s="114"/>
      <c r="N10" s="114"/>
      <c r="O10" s="134"/>
      <c r="P10" s="147"/>
      <c r="Q10" s="114"/>
      <c r="R10" s="114"/>
      <c r="S10" s="114"/>
      <c r="T10" s="146"/>
      <c r="V10" s="51"/>
      <c r="Z10" s="52"/>
      <c r="AA10" s="52"/>
      <c r="AB10" s="52"/>
      <c r="AC10" s="52"/>
    </row>
    <row r="11" spans="1:34" ht="15" customHeight="1" x14ac:dyDescent="0.2">
      <c r="B11" s="133"/>
      <c r="C11" s="114"/>
      <c r="D11" s="114"/>
      <c r="E11" s="134"/>
      <c r="F11" s="52"/>
      <c r="G11" s="135"/>
      <c r="H11" s="121"/>
      <c r="I11" s="121"/>
      <c r="J11" s="136"/>
      <c r="K11" s="52"/>
      <c r="L11" s="135"/>
      <c r="M11" s="121"/>
      <c r="N11" s="121"/>
      <c r="O11" s="136"/>
      <c r="P11" s="147"/>
      <c r="Q11" s="114"/>
      <c r="R11" s="114"/>
      <c r="S11" s="114"/>
      <c r="T11" s="146"/>
      <c r="U11" s="2"/>
      <c r="V11" s="51"/>
      <c r="W11" s="2"/>
      <c r="X11" s="2"/>
      <c r="Y11" s="2"/>
      <c r="Z11" s="52"/>
      <c r="AA11" s="52"/>
      <c r="AB11" s="52"/>
      <c r="AC11" s="52"/>
    </row>
    <row r="12" spans="1:34" ht="15" customHeight="1" x14ac:dyDescent="0.2">
      <c r="B12" s="57" t="s">
        <v>96</v>
      </c>
      <c r="C12" s="58" t="s">
        <v>97</v>
      </c>
      <c r="D12" s="59" t="s">
        <v>98</v>
      </c>
      <c r="E12" s="60" t="s">
        <v>99</v>
      </c>
      <c r="F12" s="52"/>
      <c r="G12" s="57" t="s">
        <v>96</v>
      </c>
      <c r="H12" s="58" t="s">
        <v>97</v>
      </c>
      <c r="I12" s="59" t="s">
        <v>98</v>
      </c>
      <c r="J12" s="60" t="s">
        <v>99</v>
      </c>
      <c r="K12" s="52"/>
      <c r="L12" s="57" t="s">
        <v>96</v>
      </c>
      <c r="M12" s="58" t="s">
        <v>97</v>
      </c>
      <c r="N12" s="59" t="s">
        <v>98</v>
      </c>
      <c r="O12" s="60" t="s">
        <v>99</v>
      </c>
      <c r="P12" s="147"/>
      <c r="Q12" s="114"/>
      <c r="R12" s="114"/>
      <c r="S12" s="114"/>
      <c r="T12" s="146"/>
      <c r="V12" s="51"/>
    </row>
    <row r="13" spans="1:34" ht="15" customHeight="1" x14ac:dyDescent="0.2">
      <c r="B13" s="61" t="s">
        <v>100</v>
      </c>
      <c r="C13" s="62"/>
      <c r="D13" s="63"/>
      <c r="E13" s="64"/>
      <c r="F13" s="52"/>
      <c r="G13" s="61" t="s">
        <v>100</v>
      </c>
      <c r="H13" s="62"/>
      <c r="I13" s="63"/>
      <c r="J13" s="64"/>
      <c r="K13" s="52"/>
      <c r="L13" s="61" t="s">
        <v>100</v>
      </c>
      <c r="M13" s="62"/>
      <c r="N13" s="63"/>
      <c r="O13" s="64"/>
      <c r="P13" s="147"/>
      <c r="Q13" s="114"/>
      <c r="R13" s="114"/>
      <c r="S13" s="114"/>
      <c r="T13" s="146"/>
      <c r="V13" s="51"/>
      <c r="Z13" s="51"/>
      <c r="AA13" s="1"/>
      <c r="AB13" s="1"/>
      <c r="AC13" s="1"/>
      <c r="AD13" s="51"/>
      <c r="AE13" s="1"/>
      <c r="AF13" s="1"/>
      <c r="AG13" s="1"/>
      <c r="AH13" s="51"/>
    </row>
    <row r="14" spans="1:34" ht="15" customHeight="1" x14ac:dyDescent="0.2">
      <c r="B14" s="61" t="s">
        <v>101</v>
      </c>
      <c r="C14" s="65"/>
      <c r="D14" s="66"/>
      <c r="E14" s="67"/>
      <c r="F14" s="52"/>
      <c r="G14" s="61" t="s">
        <v>101</v>
      </c>
      <c r="H14" s="65"/>
      <c r="I14" s="66"/>
      <c r="J14" s="67"/>
      <c r="K14" s="52"/>
      <c r="L14" s="61" t="s">
        <v>101</v>
      </c>
      <c r="M14" s="65"/>
      <c r="N14" s="66"/>
      <c r="O14" s="67"/>
      <c r="P14" s="147"/>
      <c r="Q14" s="114"/>
      <c r="R14" s="114"/>
      <c r="S14" s="114"/>
      <c r="T14" s="146"/>
      <c r="V14" s="51"/>
      <c r="Z14" s="51"/>
      <c r="AD14" s="51"/>
      <c r="AH14" s="51"/>
    </row>
    <row r="15" spans="1:34" ht="15" customHeight="1" x14ac:dyDescent="0.2">
      <c r="B15" s="61" t="s">
        <v>102</v>
      </c>
      <c r="C15" s="65"/>
      <c r="D15" s="66"/>
      <c r="E15" s="67"/>
      <c r="F15" s="52"/>
      <c r="G15" s="61" t="s">
        <v>102</v>
      </c>
      <c r="H15" s="65"/>
      <c r="I15" s="66"/>
      <c r="J15" s="67"/>
      <c r="K15" s="52"/>
      <c r="L15" s="61" t="s">
        <v>102</v>
      </c>
      <c r="M15" s="65"/>
      <c r="N15" s="66"/>
      <c r="O15" s="67"/>
      <c r="P15" s="147"/>
      <c r="Q15" s="114"/>
      <c r="R15" s="114"/>
      <c r="S15" s="114"/>
      <c r="T15" s="146"/>
      <c r="V15" s="51"/>
      <c r="Z15" s="51"/>
      <c r="AD15" s="51"/>
      <c r="AH15" s="51"/>
    </row>
    <row r="16" spans="1:34" ht="15" customHeight="1" x14ac:dyDescent="0.2">
      <c r="B16" s="61" t="s">
        <v>103</v>
      </c>
      <c r="C16" s="65"/>
      <c r="D16" s="66"/>
      <c r="E16" s="67"/>
      <c r="F16" s="52"/>
      <c r="G16" s="61" t="s">
        <v>103</v>
      </c>
      <c r="H16" s="65"/>
      <c r="I16" s="66"/>
      <c r="J16" s="67"/>
      <c r="K16" s="52"/>
      <c r="L16" s="61" t="s">
        <v>103</v>
      </c>
      <c r="M16" s="65"/>
      <c r="N16" s="66"/>
      <c r="O16" s="67"/>
      <c r="P16" s="147"/>
      <c r="Q16" s="114"/>
      <c r="R16" s="114"/>
      <c r="S16" s="114"/>
      <c r="T16" s="146"/>
      <c r="U16" s="1"/>
      <c r="V16" s="51"/>
      <c r="W16" s="1"/>
      <c r="X16" s="1"/>
      <c r="Y16" s="1"/>
      <c r="Z16" s="51"/>
      <c r="AD16" s="51"/>
      <c r="AH16" s="51"/>
    </row>
    <row r="17" spans="2:34" ht="15" customHeight="1" x14ac:dyDescent="0.2">
      <c r="B17" s="68" t="s">
        <v>104</v>
      </c>
      <c r="C17" s="69"/>
      <c r="D17" s="70"/>
      <c r="E17" s="71"/>
      <c r="F17" s="52"/>
      <c r="G17" s="68" t="s">
        <v>104</v>
      </c>
      <c r="H17" s="69"/>
      <c r="I17" s="70"/>
      <c r="J17" s="71"/>
      <c r="K17" s="52"/>
      <c r="L17" s="68" t="s">
        <v>104</v>
      </c>
      <c r="M17" s="69"/>
      <c r="N17" s="70"/>
      <c r="O17" s="71"/>
      <c r="P17" s="125"/>
      <c r="Q17" s="148"/>
      <c r="R17" s="148"/>
      <c r="S17" s="148"/>
      <c r="T17" s="126"/>
      <c r="V17" s="51"/>
      <c r="Z17" s="51"/>
      <c r="AD17" s="51"/>
      <c r="AH17" s="51"/>
    </row>
    <row r="18" spans="2:34" ht="15" customHeight="1" x14ac:dyDescent="0.2">
      <c r="B18" s="55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Q18" s="51"/>
      <c r="R18" s="51"/>
      <c r="S18" s="2"/>
      <c r="T18" s="2"/>
      <c r="V18" s="51"/>
      <c r="Z18" s="51"/>
      <c r="AA18" s="2"/>
      <c r="AB18" s="2"/>
      <c r="AC18" s="2"/>
      <c r="AD18" s="51"/>
      <c r="AE18" s="2"/>
      <c r="AF18" s="2"/>
      <c r="AG18" s="2"/>
      <c r="AH18" s="51"/>
    </row>
    <row r="19" spans="2:34" ht="15" customHeight="1" x14ac:dyDescent="0.2">
      <c r="B19" s="139" t="str">
        <f>Luuranko!D4</f>
        <v>1B Askelkyykky</v>
      </c>
      <c r="C19" s="140"/>
      <c r="D19" s="140"/>
      <c r="E19" s="141"/>
      <c r="F19" s="52"/>
      <c r="G19" s="139" t="str">
        <f>Luuranko!L4</f>
        <v>1B Bulgarian split squat / Split squat</v>
      </c>
      <c r="H19" s="140"/>
      <c r="I19" s="140"/>
      <c r="J19" s="141"/>
      <c r="K19" s="52"/>
      <c r="L19" s="139" t="str">
        <f>Luuranko!T4</f>
        <v>1B 1 Jalan lantionnosto</v>
      </c>
      <c r="M19" s="140"/>
      <c r="N19" s="140"/>
      <c r="O19" s="141"/>
      <c r="Q19" s="51"/>
      <c r="R19" s="51"/>
      <c r="V19" s="51"/>
      <c r="Z19" s="51"/>
      <c r="AD19" s="51"/>
      <c r="AH19" s="51"/>
    </row>
    <row r="20" spans="2:34" ht="15" customHeight="1" x14ac:dyDescent="0.2">
      <c r="B20" s="138" t="str">
        <f>Luuranko!E4</f>
        <v>3-5 x 10-20 @ 5-9</v>
      </c>
      <c r="C20" s="114"/>
      <c r="D20" s="114"/>
      <c r="E20" s="134"/>
      <c r="F20" s="52"/>
      <c r="G20" s="138" t="str">
        <f>Luuranko!M4</f>
        <v>3-5 x 10-20 @ 5-9</v>
      </c>
      <c r="H20" s="114"/>
      <c r="I20" s="114"/>
      <c r="J20" s="134"/>
      <c r="K20" s="52"/>
      <c r="L20" s="138" t="str">
        <f>Luuranko!U4</f>
        <v>3-5 x 10-20 @ 5-9</v>
      </c>
      <c r="M20" s="114"/>
      <c r="N20" s="114"/>
      <c r="O20" s="134"/>
      <c r="Q20" s="51"/>
      <c r="R20" s="51"/>
      <c r="V20" s="51"/>
      <c r="Z20" s="51"/>
      <c r="AD20" s="51"/>
      <c r="AH20" s="51"/>
    </row>
    <row r="21" spans="2:34" ht="15" customHeight="1" x14ac:dyDescent="0.2">
      <c r="B21" s="133"/>
      <c r="C21" s="114"/>
      <c r="D21" s="114"/>
      <c r="E21" s="134"/>
      <c r="F21" s="52"/>
      <c r="G21" s="133"/>
      <c r="H21" s="114"/>
      <c r="I21" s="114"/>
      <c r="J21" s="134"/>
      <c r="K21" s="52"/>
      <c r="L21" s="133"/>
      <c r="M21" s="114"/>
      <c r="N21" s="114"/>
      <c r="O21" s="134"/>
      <c r="Q21" s="51"/>
      <c r="R21" s="51"/>
      <c r="U21" s="51"/>
      <c r="V21" s="51"/>
      <c r="W21" s="51"/>
      <c r="X21" s="51"/>
      <c r="Y21" s="51"/>
      <c r="Z21" s="51"/>
      <c r="AD21" s="51"/>
      <c r="AH21" s="51"/>
    </row>
    <row r="22" spans="2:34" ht="15" customHeight="1" x14ac:dyDescent="0.2">
      <c r="B22" s="133"/>
      <c r="C22" s="114"/>
      <c r="D22" s="114"/>
      <c r="E22" s="134"/>
      <c r="F22" s="52"/>
      <c r="G22" s="135"/>
      <c r="H22" s="121"/>
      <c r="I22" s="121"/>
      <c r="J22" s="136"/>
      <c r="K22" s="52"/>
      <c r="L22" s="135"/>
      <c r="M22" s="121"/>
      <c r="N22" s="121"/>
      <c r="O22" s="136"/>
      <c r="Q22" s="51"/>
      <c r="R22" s="51"/>
      <c r="U22" s="51"/>
      <c r="V22" s="51"/>
      <c r="W22" s="51"/>
      <c r="X22" s="51"/>
      <c r="Y22" s="51"/>
      <c r="Z22" s="51"/>
      <c r="AD22" s="51"/>
      <c r="AH22" s="51"/>
    </row>
    <row r="23" spans="2:34" ht="15" customHeight="1" x14ac:dyDescent="0.2">
      <c r="B23" s="57" t="s">
        <v>96</v>
      </c>
      <c r="C23" s="58" t="s">
        <v>97</v>
      </c>
      <c r="D23" s="59" t="s">
        <v>98</v>
      </c>
      <c r="E23" s="60" t="s">
        <v>99</v>
      </c>
      <c r="F23" s="1"/>
      <c r="G23" s="57" t="s">
        <v>96</v>
      </c>
      <c r="H23" s="58" t="s">
        <v>97</v>
      </c>
      <c r="I23" s="59" t="s">
        <v>98</v>
      </c>
      <c r="J23" s="60" t="s">
        <v>99</v>
      </c>
      <c r="K23" s="1"/>
      <c r="L23" s="57" t="s">
        <v>96</v>
      </c>
      <c r="M23" s="58" t="s">
        <v>97</v>
      </c>
      <c r="N23" s="59" t="s">
        <v>98</v>
      </c>
      <c r="O23" s="60" t="s">
        <v>99</v>
      </c>
      <c r="Q23" s="51"/>
      <c r="R23" s="51"/>
      <c r="S23" s="1"/>
      <c r="T23" s="1"/>
      <c r="V23" s="2"/>
      <c r="Z23" s="51"/>
      <c r="AA23" s="1"/>
      <c r="AB23" s="1"/>
      <c r="AC23" s="1"/>
      <c r="AD23" s="51"/>
      <c r="AE23" s="1"/>
      <c r="AF23" s="1"/>
      <c r="AG23" s="1"/>
      <c r="AH23" s="51"/>
    </row>
    <row r="24" spans="2:34" ht="15" customHeight="1" x14ac:dyDescent="0.2">
      <c r="B24" s="61" t="s">
        <v>100</v>
      </c>
      <c r="C24" s="62"/>
      <c r="D24" s="63"/>
      <c r="E24" s="64"/>
      <c r="F24" s="52"/>
      <c r="G24" s="61" t="s">
        <v>100</v>
      </c>
      <c r="H24" s="62"/>
      <c r="I24" s="63"/>
      <c r="J24" s="64"/>
      <c r="K24" s="52"/>
      <c r="L24" s="61" t="s">
        <v>100</v>
      </c>
      <c r="M24" s="62"/>
      <c r="N24" s="63"/>
      <c r="O24" s="64"/>
      <c r="Q24" s="51"/>
      <c r="R24" s="51"/>
      <c r="V24" s="2"/>
      <c r="Z24" s="51"/>
      <c r="AD24" s="51"/>
      <c r="AH24" s="51"/>
    </row>
    <row r="25" spans="2:34" ht="15" customHeight="1" x14ac:dyDescent="0.2">
      <c r="B25" s="61" t="s">
        <v>101</v>
      </c>
      <c r="C25" s="65"/>
      <c r="D25" s="66"/>
      <c r="E25" s="67"/>
      <c r="F25" s="52"/>
      <c r="G25" s="61" t="s">
        <v>101</v>
      </c>
      <c r="H25" s="65"/>
      <c r="I25" s="66"/>
      <c r="J25" s="67"/>
      <c r="K25" s="52"/>
      <c r="L25" s="61" t="s">
        <v>101</v>
      </c>
      <c r="M25" s="65"/>
      <c r="N25" s="66"/>
      <c r="O25" s="67"/>
      <c r="Q25" s="51"/>
      <c r="R25" s="51"/>
      <c r="V25" s="2"/>
      <c r="Z25" s="51"/>
      <c r="AD25" s="51"/>
      <c r="AH25" s="51"/>
    </row>
    <row r="26" spans="2:34" ht="15" customHeight="1" x14ac:dyDescent="0.2">
      <c r="B26" s="61" t="s">
        <v>102</v>
      </c>
      <c r="C26" s="65"/>
      <c r="D26" s="66"/>
      <c r="E26" s="67"/>
      <c r="F26" s="52"/>
      <c r="G26" s="61" t="s">
        <v>102</v>
      </c>
      <c r="H26" s="65"/>
      <c r="I26" s="66"/>
      <c r="J26" s="67"/>
      <c r="K26" s="52"/>
      <c r="L26" s="61" t="s">
        <v>102</v>
      </c>
      <c r="M26" s="65"/>
      <c r="N26" s="66"/>
      <c r="O26" s="67"/>
      <c r="Q26" s="51"/>
      <c r="R26" s="51"/>
      <c r="V26" s="2"/>
      <c r="Z26" s="51"/>
      <c r="AD26" s="51"/>
      <c r="AH26" s="51"/>
    </row>
    <row r="27" spans="2:34" ht="15.75" customHeight="1" x14ac:dyDescent="0.2">
      <c r="B27" s="61" t="s">
        <v>103</v>
      </c>
      <c r="C27" s="65"/>
      <c r="D27" s="66"/>
      <c r="E27" s="67"/>
      <c r="F27" s="52"/>
      <c r="G27" s="61" t="s">
        <v>103</v>
      </c>
      <c r="H27" s="65"/>
      <c r="I27" s="66"/>
      <c r="J27" s="67"/>
      <c r="K27" s="52"/>
      <c r="L27" s="61" t="s">
        <v>103</v>
      </c>
      <c r="M27" s="65"/>
      <c r="N27" s="66"/>
      <c r="O27" s="67"/>
      <c r="Q27" s="51"/>
      <c r="R27" s="51"/>
      <c r="U27" s="51"/>
      <c r="V27" s="51"/>
      <c r="W27" s="51"/>
      <c r="X27" s="51"/>
      <c r="Y27" s="51"/>
      <c r="Z27" s="51"/>
      <c r="AD27" s="51"/>
      <c r="AH27" s="51"/>
    </row>
    <row r="28" spans="2:34" ht="15" customHeight="1" x14ac:dyDescent="0.2">
      <c r="B28" s="68" t="s">
        <v>104</v>
      </c>
      <c r="C28" s="69"/>
      <c r="D28" s="70"/>
      <c r="E28" s="71"/>
      <c r="F28" s="52"/>
      <c r="G28" s="68" t="s">
        <v>104</v>
      </c>
      <c r="H28" s="69"/>
      <c r="I28" s="70"/>
      <c r="J28" s="71"/>
      <c r="K28" s="52"/>
      <c r="L28" s="68" t="s">
        <v>104</v>
      </c>
      <c r="M28" s="69"/>
      <c r="N28" s="70"/>
      <c r="O28" s="7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2:34" ht="15" customHeight="1" x14ac:dyDescent="0.2">
      <c r="B29" s="55"/>
      <c r="C29" s="52"/>
      <c r="D29" s="52"/>
      <c r="E29" s="52"/>
      <c r="F29" s="1"/>
      <c r="G29" s="52"/>
      <c r="H29" s="52"/>
      <c r="I29" s="52"/>
      <c r="J29" s="52"/>
      <c r="K29" s="1"/>
      <c r="L29" s="52"/>
      <c r="M29" s="52"/>
      <c r="N29" s="52"/>
      <c r="O29" s="52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2:34" ht="15" customHeight="1" x14ac:dyDescent="0.2">
      <c r="B30" s="139" t="str">
        <f>Luuranko!F4</f>
        <v>2A Punnerrus</v>
      </c>
      <c r="C30" s="140"/>
      <c r="D30" s="140"/>
      <c r="E30" s="141"/>
      <c r="F30" s="1"/>
      <c r="G30" s="139" t="str">
        <f>Luuranko!N4</f>
        <v>2A Leveä punnerrus</v>
      </c>
      <c r="H30" s="140"/>
      <c r="I30" s="140"/>
      <c r="J30" s="141"/>
      <c r="K30" s="1"/>
      <c r="L30" s="139" t="str">
        <f>Luuranko!V4</f>
        <v>2A Venytyspunnerrus</v>
      </c>
      <c r="M30" s="140"/>
      <c r="N30" s="140"/>
      <c r="O30" s="141"/>
      <c r="Q30" s="51"/>
      <c r="R30" s="51"/>
      <c r="U30" s="51"/>
      <c r="V30" s="51"/>
      <c r="W30" s="51"/>
      <c r="X30" s="51"/>
      <c r="Y30" s="51"/>
      <c r="Z30" s="2"/>
      <c r="AD30" s="2"/>
      <c r="AH30" s="51"/>
    </row>
    <row r="31" spans="2:34" ht="15" customHeight="1" x14ac:dyDescent="0.2">
      <c r="B31" s="138" t="str">
        <f>Luuranko!G4</f>
        <v>3-5 x 10-20 @ 5-9</v>
      </c>
      <c r="C31" s="114"/>
      <c r="D31" s="114"/>
      <c r="E31" s="134"/>
      <c r="F31" s="1"/>
      <c r="G31" s="138" t="str">
        <f>Luuranko!O4</f>
        <v>3-5 x 10-20 @ 5-9</v>
      </c>
      <c r="H31" s="114"/>
      <c r="I31" s="114"/>
      <c r="J31" s="134"/>
      <c r="K31" s="1"/>
      <c r="L31" s="138" t="str">
        <f>Luuranko!W4</f>
        <v>3-5 x 10-20 @ 5-9</v>
      </c>
      <c r="M31" s="114"/>
      <c r="N31" s="114"/>
      <c r="O31" s="134"/>
      <c r="Q31" s="51"/>
      <c r="R31" s="51"/>
      <c r="U31" s="51"/>
      <c r="V31" s="51"/>
      <c r="W31" s="51"/>
      <c r="X31" s="51"/>
      <c r="Y31" s="51"/>
      <c r="Z31" s="51"/>
      <c r="AD31" s="2"/>
      <c r="AH31" s="51"/>
    </row>
    <row r="32" spans="2:34" ht="15" customHeight="1" x14ac:dyDescent="0.2">
      <c r="B32" s="133"/>
      <c r="C32" s="114"/>
      <c r="D32" s="114"/>
      <c r="E32" s="134"/>
      <c r="F32" s="1"/>
      <c r="G32" s="133"/>
      <c r="H32" s="114"/>
      <c r="I32" s="114"/>
      <c r="J32" s="134"/>
      <c r="K32" s="1"/>
      <c r="L32" s="133"/>
      <c r="M32" s="114"/>
      <c r="N32" s="114"/>
      <c r="O32" s="134"/>
      <c r="Q32" s="51"/>
      <c r="R32" s="51"/>
      <c r="U32" s="51"/>
      <c r="V32" s="51"/>
      <c r="W32" s="51"/>
      <c r="X32" s="51"/>
      <c r="Y32" s="51"/>
      <c r="Z32" s="51"/>
      <c r="AD32" s="2"/>
      <c r="AH32" s="51"/>
    </row>
    <row r="33" spans="2:34" ht="15.75" customHeight="1" x14ac:dyDescent="0.2">
      <c r="B33" s="133"/>
      <c r="C33" s="114"/>
      <c r="D33" s="114"/>
      <c r="E33" s="134"/>
      <c r="F33" s="1"/>
      <c r="G33" s="135"/>
      <c r="H33" s="121"/>
      <c r="I33" s="121"/>
      <c r="J33" s="136"/>
      <c r="K33" s="1"/>
      <c r="L33" s="135"/>
      <c r="M33" s="121"/>
      <c r="N33" s="121"/>
      <c r="O33" s="136"/>
      <c r="Q33" s="51"/>
      <c r="R33" s="51"/>
      <c r="U33" s="51"/>
      <c r="V33" s="51"/>
      <c r="W33" s="51"/>
      <c r="X33" s="51"/>
      <c r="Y33" s="51"/>
      <c r="Z33" s="51"/>
      <c r="AD33" s="2"/>
      <c r="AH33" s="51"/>
    </row>
    <row r="34" spans="2:34" ht="15" customHeight="1" x14ac:dyDescent="0.2">
      <c r="B34" s="57" t="s">
        <v>96</v>
      </c>
      <c r="C34" s="58" t="s">
        <v>97</v>
      </c>
      <c r="D34" s="59" t="s">
        <v>98</v>
      </c>
      <c r="E34" s="60" t="s">
        <v>99</v>
      </c>
      <c r="F34" s="1"/>
      <c r="G34" s="57" t="s">
        <v>96</v>
      </c>
      <c r="H34" s="58" t="s">
        <v>97</v>
      </c>
      <c r="I34" s="59" t="s">
        <v>98</v>
      </c>
      <c r="J34" s="60" t="s">
        <v>99</v>
      </c>
      <c r="K34" s="1"/>
      <c r="L34" s="57" t="s">
        <v>96</v>
      </c>
      <c r="M34" s="58" t="s">
        <v>97</v>
      </c>
      <c r="N34" s="59" t="s">
        <v>98</v>
      </c>
      <c r="O34" s="60" t="s">
        <v>99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2:34" ht="15.75" customHeight="1" x14ac:dyDescent="0.2">
      <c r="B35" s="61" t="s">
        <v>100</v>
      </c>
      <c r="C35" s="62"/>
      <c r="D35" s="63"/>
      <c r="E35" s="64"/>
      <c r="F35" s="52"/>
      <c r="G35" s="61" t="s">
        <v>100</v>
      </c>
      <c r="H35" s="62"/>
      <c r="I35" s="63"/>
      <c r="J35" s="64"/>
      <c r="K35" s="52"/>
      <c r="L35" s="61" t="s">
        <v>100</v>
      </c>
      <c r="M35" s="62"/>
      <c r="N35" s="63"/>
      <c r="O35" s="64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2:34" ht="15.75" customHeight="1" x14ac:dyDescent="0.2">
      <c r="B36" s="61" t="s">
        <v>101</v>
      </c>
      <c r="C36" s="65"/>
      <c r="D36" s="66"/>
      <c r="E36" s="67"/>
      <c r="F36" s="52"/>
      <c r="G36" s="61" t="s">
        <v>101</v>
      </c>
      <c r="H36" s="65"/>
      <c r="I36" s="66"/>
      <c r="J36" s="67"/>
      <c r="K36" s="52"/>
      <c r="L36" s="61" t="s">
        <v>101</v>
      </c>
      <c r="M36" s="65"/>
      <c r="N36" s="66"/>
      <c r="O36" s="67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2:34" ht="15.75" customHeight="1" x14ac:dyDescent="0.2">
      <c r="B37" s="61" t="s">
        <v>102</v>
      </c>
      <c r="C37" s="65"/>
      <c r="D37" s="66"/>
      <c r="E37" s="67"/>
      <c r="F37" s="52"/>
      <c r="G37" s="61" t="s">
        <v>102</v>
      </c>
      <c r="H37" s="65"/>
      <c r="I37" s="66"/>
      <c r="J37" s="67"/>
      <c r="K37" s="52"/>
      <c r="L37" s="61" t="s">
        <v>102</v>
      </c>
      <c r="M37" s="65"/>
      <c r="N37" s="66"/>
      <c r="O37" s="67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2:34" ht="15.75" customHeight="1" x14ac:dyDescent="0.2">
      <c r="B38" s="61" t="s">
        <v>103</v>
      </c>
      <c r="C38" s="65"/>
      <c r="D38" s="66"/>
      <c r="E38" s="67"/>
      <c r="F38" s="52"/>
      <c r="G38" s="61" t="s">
        <v>103</v>
      </c>
      <c r="H38" s="65"/>
      <c r="I38" s="66"/>
      <c r="J38" s="67"/>
      <c r="K38" s="52"/>
      <c r="L38" s="61" t="s">
        <v>103</v>
      </c>
      <c r="M38" s="65"/>
      <c r="N38" s="66"/>
      <c r="O38" s="6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34" ht="15.75" customHeight="1" x14ac:dyDescent="0.2">
      <c r="B39" s="68" t="s">
        <v>104</v>
      </c>
      <c r="C39" s="69"/>
      <c r="D39" s="70"/>
      <c r="E39" s="71"/>
      <c r="F39" s="52"/>
      <c r="G39" s="68" t="s">
        <v>104</v>
      </c>
      <c r="H39" s="69"/>
      <c r="I39" s="70"/>
      <c r="J39" s="71"/>
      <c r="K39" s="52"/>
      <c r="L39" s="68" t="s">
        <v>104</v>
      </c>
      <c r="M39" s="69"/>
      <c r="N39" s="70"/>
      <c r="O39" s="7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34" ht="15.75" customHeight="1" x14ac:dyDescent="0.2">
      <c r="B40" s="7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2:34" ht="32.25" customHeight="1" x14ac:dyDescent="0.2">
      <c r="B41" s="139" t="str">
        <f>Luuranko!H4</f>
        <v>2B Pike push up / pyramidipunnerrus</v>
      </c>
      <c r="C41" s="140"/>
      <c r="D41" s="140"/>
      <c r="E41" s="141"/>
      <c r="F41" s="1"/>
      <c r="G41" s="139" t="str">
        <f>Luuranko!P4</f>
        <v>2B Punnerrus 2ct pysäytyksellä</v>
      </c>
      <c r="H41" s="140"/>
      <c r="I41" s="140"/>
      <c r="J41" s="141"/>
      <c r="K41" s="1"/>
      <c r="L41" s="139" t="str">
        <f>Luuranko!X4</f>
        <v>2B Penkkidippi</v>
      </c>
      <c r="M41" s="140"/>
      <c r="N41" s="140"/>
      <c r="O41" s="14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2:34" ht="15.75" customHeight="1" x14ac:dyDescent="0.2">
      <c r="B42" s="138" t="str">
        <f>Luuranko!I4</f>
        <v>3-5 x 10-20 @ 5-9</v>
      </c>
      <c r="C42" s="114"/>
      <c r="D42" s="114"/>
      <c r="E42" s="134"/>
      <c r="F42" s="1"/>
      <c r="G42" s="138" t="str">
        <f>Luuranko!Q4</f>
        <v>3-5 x 10-20 @ 5-9</v>
      </c>
      <c r="H42" s="114"/>
      <c r="I42" s="114"/>
      <c r="J42" s="134"/>
      <c r="K42" s="1"/>
      <c r="L42" s="138" t="str">
        <f>Luuranko!Y4</f>
        <v>3-5 x 10-20 @ 5-9</v>
      </c>
      <c r="M42" s="114"/>
      <c r="N42" s="114"/>
      <c r="O42" s="134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2:34" ht="15.75" customHeight="1" x14ac:dyDescent="0.2">
      <c r="B43" s="133"/>
      <c r="C43" s="114"/>
      <c r="D43" s="114"/>
      <c r="E43" s="134"/>
      <c r="F43" s="1"/>
      <c r="G43" s="133"/>
      <c r="H43" s="114"/>
      <c r="I43" s="114"/>
      <c r="J43" s="134"/>
      <c r="K43" s="1"/>
      <c r="L43" s="133"/>
      <c r="M43" s="114"/>
      <c r="N43" s="114"/>
      <c r="O43" s="134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2:34" ht="15.75" customHeight="1" x14ac:dyDescent="0.2">
      <c r="B44" s="135"/>
      <c r="C44" s="121"/>
      <c r="D44" s="121"/>
      <c r="E44" s="136"/>
      <c r="F44" s="72"/>
      <c r="G44" s="135"/>
      <c r="H44" s="121"/>
      <c r="I44" s="121"/>
      <c r="J44" s="136"/>
      <c r="K44" s="72"/>
      <c r="L44" s="135"/>
      <c r="M44" s="121"/>
      <c r="N44" s="121"/>
      <c r="O44" s="136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2:34" ht="15.75" customHeight="1" x14ac:dyDescent="0.2">
      <c r="B45" s="57" t="s">
        <v>96</v>
      </c>
      <c r="C45" s="58" t="s">
        <v>97</v>
      </c>
      <c r="D45" s="59" t="s">
        <v>98</v>
      </c>
      <c r="E45" s="60" t="s">
        <v>99</v>
      </c>
      <c r="F45" s="72"/>
      <c r="G45" s="57" t="s">
        <v>96</v>
      </c>
      <c r="H45" s="58" t="s">
        <v>97</v>
      </c>
      <c r="I45" s="59" t="s">
        <v>98</v>
      </c>
      <c r="J45" s="60" t="s">
        <v>99</v>
      </c>
      <c r="K45" s="72"/>
      <c r="L45" s="57" t="s">
        <v>96</v>
      </c>
      <c r="M45" s="58" t="s">
        <v>97</v>
      </c>
      <c r="N45" s="59" t="s">
        <v>98</v>
      </c>
      <c r="O45" s="60" t="s">
        <v>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2:34" ht="15.75" customHeight="1" x14ac:dyDescent="0.2">
      <c r="B46" s="61" t="s">
        <v>100</v>
      </c>
      <c r="C46" s="62"/>
      <c r="D46" s="63"/>
      <c r="E46" s="64"/>
      <c r="F46" s="52"/>
      <c r="G46" s="61" t="s">
        <v>100</v>
      </c>
      <c r="H46" s="62"/>
      <c r="I46" s="63"/>
      <c r="J46" s="64"/>
      <c r="K46" s="52"/>
      <c r="L46" s="61" t="s">
        <v>100</v>
      </c>
      <c r="M46" s="62"/>
      <c r="N46" s="63"/>
      <c r="O46" s="64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2:34" ht="15.75" customHeight="1" x14ac:dyDescent="0.2">
      <c r="B47" s="61" t="s">
        <v>101</v>
      </c>
      <c r="C47" s="65"/>
      <c r="D47" s="66"/>
      <c r="E47" s="67"/>
      <c r="F47" s="52"/>
      <c r="G47" s="61" t="s">
        <v>101</v>
      </c>
      <c r="H47" s="65"/>
      <c r="I47" s="66"/>
      <c r="J47" s="67"/>
      <c r="K47" s="52"/>
      <c r="L47" s="61" t="s">
        <v>101</v>
      </c>
      <c r="M47" s="65"/>
      <c r="N47" s="66"/>
      <c r="O47" s="67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2:34" ht="15.75" customHeight="1" x14ac:dyDescent="0.2">
      <c r="B48" s="61" t="s">
        <v>102</v>
      </c>
      <c r="C48" s="65"/>
      <c r="D48" s="66"/>
      <c r="E48" s="67"/>
      <c r="F48" s="52"/>
      <c r="G48" s="61" t="s">
        <v>102</v>
      </c>
      <c r="H48" s="65"/>
      <c r="I48" s="66"/>
      <c r="J48" s="67"/>
      <c r="K48" s="52"/>
      <c r="L48" s="61" t="s">
        <v>102</v>
      </c>
      <c r="M48" s="65"/>
      <c r="N48" s="66"/>
      <c r="O48" s="67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.75" customHeight="1" x14ac:dyDescent="0.2">
      <c r="B49" s="61" t="s">
        <v>103</v>
      </c>
      <c r="C49" s="65"/>
      <c r="D49" s="66"/>
      <c r="E49" s="67"/>
      <c r="F49" s="52"/>
      <c r="G49" s="61" t="s">
        <v>103</v>
      </c>
      <c r="H49" s="65"/>
      <c r="I49" s="66"/>
      <c r="J49" s="67"/>
      <c r="K49" s="52"/>
      <c r="L49" s="61" t="s">
        <v>103</v>
      </c>
      <c r="M49" s="65"/>
      <c r="N49" s="66"/>
      <c r="O49" s="67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.75" customHeight="1" x14ac:dyDescent="0.2">
      <c r="B50" s="68" t="s">
        <v>104</v>
      </c>
      <c r="C50" s="69"/>
      <c r="D50" s="70"/>
      <c r="E50" s="71"/>
      <c r="F50" s="52"/>
      <c r="G50" s="68" t="s">
        <v>104</v>
      </c>
      <c r="H50" s="69"/>
      <c r="I50" s="70"/>
      <c r="J50" s="71"/>
      <c r="K50" s="52"/>
      <c r="L50" s="68" t="s">
        <v>104</v>
      </c>
      <c r="M50" s="69"/>
      <c r="N50" s="70"/>
      <c r="O50" s="7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5.75" customHeight="1" x14ac:dyDescent="0.2">
      <c r="B51" s="72"/>
      <c r="C51" s="72"/>
      <c r="D51" s="72"/>
      <c r="E51" s="72"/>
      <c r="F51" s="72"/>
      <c r="G51" s="1"/>
      <c r="H51" s="1"/>
      <c r="I51" s="1"/>
      <c r="J51" s="1"/>
      <c r="K51" s="72"/>
      <c r="L51" s="1"/>
      <c r="M51" s="1"/>
      <c r="N51" s="1"/>
      <c r="O51" s="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.75" customHeight="1" x14ac:dyDescent="0.2">
      <c r="B52" s="139" t="str">
        <f>GPP!A3</f>
        <v>GPP</v>
      </c>
      <c r="C52" s="140"/>
      <c r="D52" s="140"/>
      <c r="E52" s="141"/>
      <c r="F52" s="72"/>
      <c r="G52" s="139" t="str">
        <f>GPP!A3</f>
        <v>GPP</v>
      </c>
      <c r="H52" s="140"/>
      <c r="I52" s="140"/>
      <c r="J52" s="141"/>
      <c r="K52" s="72"/>
      <c r="L52" s="139" t="str">
        <f>GPP!A3</f>
        <v>GPP</v>
      </c>
      <c r="M52" s="140"/>
      <c r="N52" s="140"/>
      <c r="O52" s="14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5.75" customHeight="1" x14ac:dyDescent="0.2">
      <c r="B53" s="138" t="str">
        <f>GPP!B4</f>
        <v>Vatsa 5min AMRAP
(Leuanveto 3-5 sarjaa @5-9)
20 min Aerobinen @RPE6</v>
      </c>
      <c r="C53" s="114"/>
      <c r="D53" s="114"/>
      <c r="E53" s="134"/>
      <c r="F53" s="72"/>
      <c r="G53" s="138" t="str">
        <f>GPP!C4</f>
        <v>Vatsa 5min AMRAP
20 min Aerobinen @RPE6</v>
      </c>
      <c r="H53" s="114"/>
      <c r="I53" s="114"/>
      <c r="J53" s="134"/>
      <c r="K53" s="72"/>
      <c r="L53" s="138" t="str">
        <f>GPP!D4</f>
        <v>Vatsa 5min AMRAP
(Hauis+Ojentajaliike 3-5 sarjaa @5-9)</v>
      </c>
      <c r="M53" s="114"/>
      <c r="N53" s="114"/>
      <c r="O53" s="134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.75" customHeight="1" x14ac:dyDescent="0.2">
      <c r="B54" s="133"/>
      <c r="C54" s="114"/>
      <c r="D54" s="114"/>
      <c r="E54" s="134"/>
      <c r="F54" s="72"/>
      <c r="G54" s="133"/>
      <c r="H54" s="114"/>
      <c r="I54" s="114"/>
      <c r="J54" s="134"/>
      <c r="K54" s="72"/>
      <c r="L54" s="133"/>
      <c r="M54" s="114"/>
      <c r="N54" s="114"/>
      <c r="O54" s="134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5.75" customHeight="1" x14ac:dyDescent="0.2">
      <c r="B55" s="135"/>
      <c r="C55" s="121"/>
      <c r="D55" s="121"/>
      <c r="E55" s="136"/>
      <c r="F55" s="72"/>
      <c r="G55" s="135"/>
      <c r="H55" s="121"/>
      <c r="I55" s="121"/>
      <c r="J55" s="136"/>
      <c r="K55" s="72"/>
      <c r="L55" s="135"/>
      <c r="M55" s="121"/>
      <c r="N55" s="121"/>
      <c r="O55" s="136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.75" customHeight="1" x14ac:dyDescent="0.2">
      <c r="A56" s="7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51"/>
      <c r="V56" s="51"/>
      <c r="W56" s="51"/>
      <c r="X56" s="51"/>
      <c r="Y56" s="51"/>
    </row>
    <row r="57" spans="1:25" ht="33.75" customHeight="1" x14ac:dyDescent="0.2">
      <c r="A57" s="73"/>
      <c r="B57" s="74" t="s">
        <v>105</v>
      </c>
      <c r="C57" s="75"/>
      <c r="D57" s="76"/>
      <c r="E57" s="76"/>
      <c r="F57" s="76"/>
      <c r="G57" s="74" t="s">
        <v>105</v>
      </c>
      <c r="H57" s="75"/>
      <c r="I57" s="76"/>
      <c r="J57" s="76"/>
      <c r="K57" s="76"/>
      <c r="L57" s="74" t="s">
        <v>105</v>
      </c>
      <c r="M57" s="75"/>
      <c r="N57" s="76"/>
      <c r="O57" s="76"/>
      <c r="P57" s="1"/>
      <c r="Q57" s="1"/>
      <c r="R57" s="1"/>
      <c r="S57" s="1"/>
      <c r="T57" s="1"/>
      <c r="U57" s="51"/>
      <c r="V57" s="51"/>
      <c r="W57" s="51"/>
      <c r="X57" s="51"/>
      <c r="Y57" s="51"/>
    </row>
    <row r="58" spans="1:25" ht="15.75" customHeight="1" x14ac:dyDescent="0.2">
      <c r="A58" s="73"/>
      <c r="B58" s="77" t="s">
        <v>106</v>
      </c>
      <c r="C58" s="78"/>
      <c r="D58" s="76"/>
      <c r="E58" s="76"/>
      <c r="F58" s="76"/>
      <c r="G58" s="77" t="s">
        <v>106</v>
      </c>
      <c r="H58" s="78"/>
      <c r="I58" s="76"/>
      <c r="J58" s="76"/>
      <c r="K58" s="76"/>
      <c r="L58" s="77" t="s">
        <v>106</v>
      </c>
      <c r="M58" s="78"/>
      <c r="N58" s="76"/>
      <c r="O58" s="76"/>
      <c r="P58" s="1"/>
      <c r="Q58" s="1"/>
      <c r="R58" s="1"/>
      <c r="S58" s="1"/>
      <c r="T58" s="1"/>
      <c r="U58" s="51"/>
      <c r="V58" s="51"/>
      <c r="W58" s="51"/>
      <c r="X58" s="51"/>
      <c r="Y58" s="51"/>
    </row>
    <row r="59" spans="1:25" ht="15.75" customHeight="1" x14ac:dyDescent="0.2">
      <c r="A59" s="73"/>
      <c r="B59" s="51"/>
      <c r="C59" s="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51"/>
      <c r="V59" s="51"/>
      <c r="W59" s="51"/>
      <c r="X59" s="51"/>
      <c r="Y59" s="51"/>
    </row>
    <row r="60" spans="1:25" ht="15.75" customHeight="1" x14ac:dyDescent="0.2">
      <c r="A60" s="73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1"/>
      <c r="Q60" s="1"/>
      <c r="R60" s="1"/>
      <c r="S60" s="1"/>
      <c r="T60" s="1"/>
      <c r="U60" s="51"/>
      <c r="V60" s="51"/>
      <c r="W60" s="51"/>
      <c r="X60" s="51"/>
      <c r="Y60" s="51"/>
    </row>
    <row r="61" spans="1:25" ht="15.7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.75" customHeigh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.75" customHeight="1" x14ac:dyDescent="0.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.75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2:25" ht="15.75" customHeigh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2:25" ht="15.75" customHeight="1" x14ac:dyDescent="0.2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2:25" ht="15.75" customHeight="1" x14ac:dyDescent="0.2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2:25" ht="15.75" customHeight="1" x14ac:dyDescent="0.2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2:25" ht="15.75" customHeight="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2:25" ht="15.75" customHeight="1" x14ac:dyDescent="0.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2:25" ht="15.75" customHeight="1" x14ac:dyDescent="0.2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2:25" ht="15.75" customHeight="1" x14ac:dyDescent="0.2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2:25" ht="15.75" customHeight="1" x14ac:dyDescent="0.2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2:25" ht="15.75" customHeight="1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2:25" ht="15.75" customHeigh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2:25" ht="15.75" customHeight="1" x14ac:dyDescent="0.2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2:25" ht="15.75" customHeight="1" x14ac:dyDescent="0.2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2:25" ht="15.75" customHeight="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2:25" ht="15.75" customHeight="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2:25" ht="15.75" customHeigh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2:25" ht="15.75" customHeight="1" x14ac:dyDescent="0.2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2:25" ht="15.75" customHeight="1" x14ac:dyDescent="0.2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2:25" ht="15.75" customHeight="1" x14ac:dyDescent="0.2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2:25" ht="15.75" customHeight="1" x14ac:dyDescent="0.2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2:25" ht="15.75" customHeight="1" x14ac:dyDescent="0.2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2:25" ht="15.75" customHeight="1" x14ac:dyDescent="0.2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2:25" ht="15.75" customHeight="1" x14ac:dyDescent="0.2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2:25" ht="15.75" customHeight="1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2:25" ht="15.75" customHeight="1" x14ac:dyDescent="0.2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2:25" ht="15.75" customHeight="1" x14ac:dyDescent="0.2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2:25" ht="15.75" customHeigh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2:25" ht="15.75" customHeight="1" x14ac:dyDescent="0.2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2:25" ht="15.75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2:25" ht="15.75" customHeight="1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2:25" ht="15.75" customHeight="1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2:25" ht="15.75" customHeight="1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2:25" ht="15.75" customHeigh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2:25" ht="15.75" customHeigh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2:25" ht="15.75" customHeigh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2:25" ht="15.75" customHeigh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2:25" ht="15.75" customHeigh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2:25" ht="15.75" customHeight="1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2:25" ht="15.75" customHeight="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2:25" ht="15.75" customHeight="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2:25" ht="15.75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2:25" ht="15.75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2:25" ht="15.75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2:25" ht="15.75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2:25" ht="15.75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2:25" ht="15.75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2:25" ht="15.75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2:25" ht="15.75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2:25" ht="15.75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2:25" ht="15.75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2:25" ht="15.75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2:25" ht="15.75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2:25" ht="15.75" customHeight="1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2:25" ht="15.75" customHeight="1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2:25" ht="15.75" customHeight="1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2:25" ht="15.75" customHeight="1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2:25" ht="15.75" customHeight="1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2:25" ht="15.75" customHeight="1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.75" customHeight="1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.75" customHeight="1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.75" customHeight="1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.75" customHeight="1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.75" customHeight="1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.75" customHeigh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.75" customHeight="1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.75" customHeight="1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.75" customHeight="1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.75" customHeight="1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.75" customHeight="1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.75" customHeight="1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.75" customHeigh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.75" customHeigh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.75" customHeight="1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.75" customHeight="1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.75" customHeigh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.75" customHeight="1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.75" customHeight="1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.75" customHeight="1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.75" customHeight="1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.75" customHeigh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.75" customHeight="1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.75" customHeight="1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.75" customHeight="1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.75" customHeight="1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.75" customHeight="1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.75" customHeight="1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.75" customHeight="1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.75" customHeight="1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.75" customHeight="1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.75" customHeight="1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.75" customHeight="1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.75" customHeight="1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.75" customHeight="1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.75" customHeight="1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.75" customHeight="1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.75" customHeight="1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.75" customHeight="1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.75" customHeight="1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.75" customHeight="1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.75" customHeight="1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.75" customHeight="1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.75" customHeight="1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.75" customHeight="1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.75" customHeight="1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.75" customHeight="1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.75" customHeight="1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.75" customHeight="1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  <row r="172" spans="2:25" ht="15.75" customHeight="1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2:25" ht="15.75" customHeight="1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2:25" ht="15.75" customHeight="1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</row>
    <row r="175" spans="2:25" ht="15.75" customHeight="1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2:25" ht="15.75" customHeigh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2:25" ht="15.75" customHeight="1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2:25" ht="15.75" customHeight="1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2:25" ht="15.75" customHeight="1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2:25" ht="15.75" customHeight="1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2:25" ht="15.75" customHeigh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2:25" ht="15.75" customHeigh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2:25" ht="15.75" customHeigh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2:25" ht="15.75" customHeigh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2:25" ht="15.75" customHeight="1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2:25" ht="15.75" customHeight="1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2:25" ht="15.75" customHeight="1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2:25" ht="15.75" customHeight="1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2:25" ht="15.75" customHeigh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2:25" ht="15.75" customHeigh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2:25" ht="15.75" customHeigh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2:25" ht="15.75" customHeigh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2:25" ht="15.75" customHeigh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</row>
    <row r="194" spans="2:25" ht="15.75" customHeigh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</row>
    <row r="195" spans="2:25" ht="15.75" customHeigh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2:25" ht="15.75" customHeigh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2:25" ht="15.75" customHeigh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2:25" ht="15.75" customHeigh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2:25" ht="15.75" customHeigh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2:25" ht="15.75" customHeigh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2:25" ht="15.75" customHeigh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2:25" ht="15.75" customHeigh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2:25" ht="15.75" customHeigh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2:25" ht="15.75" customHeigh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2:25" ht="15.75" customHeigh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2:25" ht="15.75" customHeigh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2:25" ht="15.75" customHeigh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2:25" ht="15.75" customHeight="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2:25" ht="15.75" customHeight="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2:25" ht="15.75" customHeight="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2:25" ht="15.75" customHeight="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2:25" ht="15.75" customHeight="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2:25" ht="15.75" customHeight="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2:25" ht="15.75" customHeight="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2:25" ht="15.75" customHeight="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2:25" ht="15.75" customHeight="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2:25" ht="15.75" customHeight="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2:25" ht="15.75" customHeigh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2:25" ht="15.75" customHeigh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2:25" ht="15.75" customHeigh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2:25" ht="15.75" customHeigh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2:25" ht="15.75" customHeigh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2:25" ht="15.75" customHeigh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2:25" ht="15.75" customHeigh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2:25" ht="15.75" customHeigh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2:25" ht="15.75" customHeigh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2:25" ht="15.75" customHeigh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2:25" ht="15.75" customHeigh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2:25" ht="15.75" customHeigh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2:25" ht="15.75" customHeigh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2:25" ht="15.75" customHeigh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2:25" ht="15.75" customHeight="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2:25" ht="15.75" customHeight="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2:25" ht="15.75" customHeight="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2:25" ht="15.75" customHeight="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2:25" ht="15.75" customHeight="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2:25" ht="15.75" customHeight="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2:25" ht="15.75" customHeight="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2:25" ht="15.75" customHeight="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2:25" ht="15.75" customHeight="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2:25" ht="15.75" customHeight="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2:25" ht="15.75" customHeight="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2:25" ht="15.75" customHeight="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2:25" ht="15.75" customHeight="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2:25" ht="15.75" customHeight="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2:25" ht="15.75" customHeight="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2:25" ht="15.75" customHeight="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2:25" ht="15.75" customHeight="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2:25" ht="15.75" customHeight="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2:25" ht="15.75" customHeight="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2:25" ht="15.75" customHeight="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2:25" ht="15.75" customHeight="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2:25" ht="15.75" customHeight="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2:25" ht="15.75" customHeight="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2:25" ht="15.75" customHeight="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2:25" ht="15.75" customHeight="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2:25" ht="15.75" customHeight="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2:25" ht="15.75" customHeight="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2:25" ht="15.75" customHeight="1" x14ac:dyDescent="0.2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2:25" ht="15.75" customHeight="1" x14ac:dyDescent="0.2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2:25" ht="15.75" customHeight="1" x14ac:dyDescent="0.2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2:25" ht="15.75" customHeight="1" x14ac:dyDescent="0.2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 spans="2:25" ht="15.75" customHeight="1" x14ac:dyDescent="0.2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 spans="2:25" ht="15.75" customHeight="1" x14ac:dyDescent="0.2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2:25" ht="15.75" customHeight="1" x14ac:dyDescent="0.2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</row>
    <row r="266" spans="2:25" ht="15.75" customHeight="1" x14ac:dyDescent="0.2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</row>
    <row r="267" spans="2:25" ht="15.75" customHeight="1" x14ac:dyDescent="0.2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2:25" ht="15.75" customHeight="1" x14ac:dyDescent="0.2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</row>
    <row r="269" spans="2:25" ht="15.75" customHeight="1" x14ac:dyDescent="0.2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</row>
    <row r="270" spans="2:25" ht="15.75" customHeight="1" x14ac:dyDescent="0.2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</row>
    <row r="271" spans="2:25" ht="15.75" customHeight="1" x14ac:dyDescent="0.2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</row>
    <row r="272" spans="2:25" ht="15.75" customHeight="1" x14ac:dyDescent="0.2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</row>
    <row r="273" spans="2:25" ht="15.75" customHeight="1" x14ac:dyDescent="0.2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</row>
    <row r="274" spans="2:25" ht="15.75" customHeight="1" x14ac:dyDescent="0.2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</row>
    <row r="275" spans="2:25" ht="15.75" customHeight="1" x14ac:dyDescent="0.2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</row>
    <row r="276" spans="2:25" ht="15.75" customHeight="1" x14ac:dyDescent="0.2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</row>
    <row r="277" spans="2:25" ht="15.75" customHeight="1" x14ac:dyDescent="0.2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</row>
    <row r="278" spans="2:25" ht="15.75" customHeight="1" x14ac:dyDescent="0.2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</row>
    <row r="279" spans="2:25" ht="15.75" customHeight="1" x14ac:dyDescent="0.2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</row>
    <row r="280" spans="2:25" ht="15.75" customHeight="1" x14ac:dyDescent="0.2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</row>
    <row r="281" spans="2:25" ht="15.75" customHeight="1" x14ac:dyDescent="0.2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</row>
    <row r="282" spans="2:25" ht="15.75" customHeight="1" x14ac:dyDescent="0.2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</row>
    <row r="283" spans="2:25" ht="15.75" customHeight="1" x14ac:dyDescent="0.2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</row>
    <row r="284" spans="2:25" ht="15.75" customHeight="1" x14ac:dyDescent="0.2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</row>
    <row r="285" spans="2:25" ht="15.75" customHeight="1" x14ac:dyDescent="0.2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</row>
    <row r="286" spans="2:25" ht="15.75" customHeight="1" x14ac:dyDescent="0.2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</row>
    <row r="287" spans="2:25" ht="15.75" customHeight="1" x14ac:dyDescent="0.2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</row>
    <row r="288" spans="2:25" ht="15.75" customHeight="1" x14ac:dyDescent="0.2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</row>
    <row r="289" spans="2:25" ht="15.75" customHeight="1" x14ac:dyDescent="0.2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</row>
    <row r="290" spans="2:25" ht="15.75" customHeight="1" x14ac:dyDescent="0.2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2:25" ht="15.75" customHeight="1" x14ac:dyDescent="0.2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2:25" ht="15.75" customHeight="1" x14ac:dyDescent="0.2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2:25" ht="15.75" customHeight="1" x14ac:dyDescent="0.2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 spans="2:25" ht="15.75" customHeight="1" x14ac:dyDescent="0.2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5" spans="2:25" ht="15.75" customHeight="1" x14ac:dyDescent="0.2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 spans="2:25" ht="15.75" customHeight="1" x14ac:dyDescent="0.2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 spans="2:25" ht="15.75" customHeight="1" x14ac:dyDescent="0.2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 spans="2:25" ht="15.75" customHeight="1" x14ac:dyDescent="0.2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 spans="2:25" ht="15.75" customHeight="1" x14ac:dyDescent="0.2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 spans="2:25" ht="15.75" customHeight="1" x14ac:dyDescent="0.2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1" spans="2:25" ht="15.75" customHeight="1" x14ac:dyDescent="0.2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</row>
    <row r="302" spans="2:25" ht="15.75" customHeight="1" x14ac:dyDescent="0.2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</row>
    <row r="303" spans="2:25" ht="15.75" customHeight="1" x14ac:dyDescent="0.2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</row>
    <row r="304" spans="2:25" ht="15.75" customHeight="1" x14ac:dyDescent="0.2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</row>
    <row r="305" spans="2:25" ht="15.75" customHeight="1" x14ac:dyDescent="0.2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</row>
    <row r="306" spans="2:25" ht="15.75" customHeight="1" x14ac:dyDescent="0.2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 spans="2:25" ht="15.75" customHeight="1" x14ac:dyDescent="0.2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</row>
    <row r="308" spans="2:25" ht="15.75" customHeight="1" x14ac:dyDescent="0.2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</row>
    <row r="309" spans="2:25" ht="15.75" customHeight="1" x14ac:dyDescent="0.2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</row>
    <row r="310" spans="2:25" ht="15.75" customHeight="1" x14ac:dyDescent="0.2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</row>
    <row r="311" spans="2:25" ht="15.75" customHeight="1" x14ac:dyDescent="0.2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</row>
    <row r="312" spans="2:25" ht="15.75" customHeight="1" x14ac:dyDescent="0.2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</row>
    <row r="313" spans="2:25" ht="15.75" customHeight="1" x14ac:dyDescent="0.2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</row>
    <row r="314" spans="2:25" ht="15.75" customHeight="1" x14ac:dyDescent="0.2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</row>
    <row r="315" spans="2:25" ht="15.75" customHeight="1" x14ac:dyDescent="0.2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</row>
    <row r="316" spans="2:25" ht="15.75" customHeight="1" x14ac:dyDescent="0.2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</row>
    <row r="317" spans="2:25" ht="15.75" customHeight="1" x14ac:dyDescent="0.2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</row>
    <row r="318" spans="2:25" ht="15.75" customHeight="1" x14ac:dyDescent="0.2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</row>
    <row r="319" spans="2:25" ht="15.75" customHeight="1" x14ac:dyDescent="0.2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</row>
    <row r="320" spans="2:25" ht="15.75" customHeight="1" x14ac:dyDescent="0.2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</row>
    <row r="321" spans="2:25" ht="15.75" customHeight="1" x14ac:dyDescent="0.2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</row>
    <row r="322" spans="2:25" ht="15.75" customHeight="1" x14ac:dyDescent="0.2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</row>
    <row r="323" spans="2:25" ht="15.75" customHeight="1" x14ac:dyDescent="0.2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</row>
    <row r="324" spans="2:25" ht="15.75" customHeight="1" x14ac:dyDescent="0.2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 spans="2:25" ht="15.75" customHeight="1" x14ac:dyDescent="0.2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 spans="2:25" ht="15.75" customHeight="1" x14ac:dyDescent="0.2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 spans="2:25" ht="15.75" customHeight="1" x14ac:dyDescent="0.2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</row>
    <row r="328" spans="2:25" ht="15.75" customHeight="1" x14ac:dyDescent="0.2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</row>
    <row r="329" spans="2:25" ht="15.75" customHeight="1" x14ac:dyDescent="0.2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</row>
    <row r="330" spans="2:25" ht="15.75" customHeight="1" x14ac:dyDescent="0.2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</row>
    <row r="331" spans="2:25" ht="15.75" customHeight="1" x14ac:dyDescent="0.2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</row>
    <row r="332" spans="2:25" ht="15.75" customHeight="1" x14ac:dyDescent="0.2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</row>
    <row r="333" spans="2:25" ht="15.75" customHeight="1" x14ac:dyDescent="0.2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</row>
    <row r="334" spans="2:25" ht="15.75" customHeight="1" x14ac:dyDescent="0.2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</row>
    <row r="335" spans="2:25" ht="15.75" customHeight="1" x14ac:dyDescent="0.2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</row>
    <row r="336" spans="2:25" ht="15.75" customHeight="1" x14ac:dyDescent="0.2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</row>
    <row r="337" spans="2:25" ht="15.75" customHeight="1" x14ac:dyDescent="0.2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</row>
    <row r="338" spans="2:25" ht="15.75" customHeight="1" x14ac:dyDescent="0.2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</row>
    <row r="339" spans="2:25" ht="15.75" customHeight="1" x14ac:dyDescent="0.2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</row>
    <row r="340" spans="2:25" ht="15.75" customHeight="1" x14ac:dyDescent="0.2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</row>
    <row r="341" spans="2:25" ht="15.75" customHeight="1" x14ac:dyDescent="0.2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</row>
    <row r="342" spans="2:25" ht="15.75" customHeight="1" x14ac:dyDescent="0.2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</row>
    <row r="343" spans="2:25" ht="15.75" customHeight="1" x14ac:dyDescent="0.2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</row>
    <row r="344" spans="2:25" ht="15.75" customHeight="1" x14ac:dyDescent="0.2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</row>
    <row r="345" spans="2:25" ht="15.75" customHeight="1" x14ac:dyDescent="0.2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</row>
    <row r="346" spans="2:25" ht="15.75" customHeight="1" x14ac:dyDescent="0.2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</row>
    <row r="347" spans="2:25" ht="15.75" customHeight="1" x14ac:dyDescent="0.2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</row>
    <row r="348" spans="2:25" ht="15.75" customHeight="1" x14ac:dyDescent="0.2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</row>
    <row r="349" spans="2:25" ht="15.75" customHeight="1" x14ac:dyDescent="0.2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</row>
    <row r="350" spans="2:25" ht="15.75" customHeight="1" x14ac:dyDescent="0.2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</row>
    <row r="351" spans="2:25" ht="15.75" customHeight="1" x14ac:dyDescent="0.2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</row>
    <row r="352" spans="2:25" ht="15.75" customHeight="1" x14ac:dyDescent="0.2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</row>
    <row r="353" spans="2:25" ht="15.75" customHeight="1" x14ac:dyDescent="0.2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 spans="2:25" ht="15.75" customHeight="1" x14ac:dyDescent="0.2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 spans="2:25" ht="15.75" customHeight="1" x14ac:dyDescent="0.2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</row>
    <row r="356" spans="2:25" ht="15.75" customHeight="1" x14ac:dyDescent="0.2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 spans="2:25" ht="15.75" customHeight="1" x14ac:dyDescent="0.2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2:25" ht="15.75" customHeight="1" x14ac:dyDescent="0.2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59" spans="2:25" ht="15.75" customHeight="1" x14ac:dyDescent="0.2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</row>
    <row r="360" spans="2:25" ht="15.75" customHeight="1" x14ac:dyDescent="0.2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</row>
    <row r="361" spans="2:25" ht="15.75" customHeight="1" x14ac:dyDescent="0.2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</row>
    <row r="362" spans="2:25" ht="15.75" customHeight="1" x14ac:dyDescent="0.2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</row>
    <row r="363" spans="2:25" ht="15.75" customHeight="1" x14ac:dyDescent="0.2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</row>
    <row r="364" spans="2:25" ht="15.75" customHeight="1" x14ac:dyDescent="0.2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</row>
    <row r="365" spans="2:25" ht="15.75" customHeight="1" x14ac:dyDescent="0.2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</row>
    <row r="366" spans="2:25" ht="15.75" customHeight="1" x14ac:dyDescent="0.2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</row>
    <row r="367" spans="2:25" ht="15.75" customHeight="1" x14ac:dyDescent="0.2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</row>
    <row r="368" spans="2:25" ht="15.75" customHeight="1" x14ac:dyDescent="0.2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</row>
    <row r="369" spans="2:25" ht="15.75" customHeight="1" x14ac:dyDescent="0.2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</row>
    <row r="370" spans="2:25" ht="15.75" customHeight="1" x14ac:dyDescent="0.2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</row>
    <row r="371" spans="2:25" ht="15.75" customHeight="1" x14ac:dyDescent="0.2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</row>
    <row r="372" spans="2:25" ht="15.75" customHeight="1" x14ac:dyDescent="0.2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</row>
    <row r="373" spans="2:25" ht="15.75" customHeight="1" x14ac:dyDescent="0.2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</row>
    <row r="374" spans="2:25" ht="15.75" customHeight="1" x14ac:dyDescent="0.2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</row>
    <row r="375" spans="2:25" ht="15.75" customHeight="1" x14ac:dyDescent="0.2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</row>
    <row r="376" spans="2:25" ht="15.75" customHeight="1" x14ac:dyDescent="0.2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</row>
    <row r="377" spans="2:25" ht="15.75" customHeight="1" x14ac:dyDescent="0.2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</row>
    <row r="378" spans="2:25" ht="15.75" customHeight="1" x14ac:dyDescent="0.2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</row>
    <row r="379" spans="2:25" ht="15.75" customHeight="1" x14ac:dyDescent="0.2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</row>
    <row r="380" spans="2:25" ht="15.75" customHeight="1" x14ac:dyDescent="0.2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</row>
    <row r="381" spans="2:25" ht="15.75" customHeight="1" x14ac:dyDescent="0.2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</row>
    <row r="382" spans="2:25" ht="15.75" customHeight="1" x14ac:dyDescent="0.2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</row>
    <row r="383" spans="2:25" ht="15.75" customHeight="1" x14ac:dyDescent="0.2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</row>
    <row r="384" spans="2:25" ht="15.75" customHeight="1" x14ac:dyDescent="0.2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</row>
    <row r="385" spans="2:25" ht="15.75" customHeight="1" x14ac:dyDescent="0.2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</row>
    <row r="386" spans="2:25" ht="15.75" customHeight="1" x14ac:dyDescent="0.2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</row>
    <row r="387" spans="2:25" ht="15.75" customHeight="1" x14ac:dyDescent="0.2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</row>
    <row r="388" spans="2:25" ht="15.75" customHeight="1" x14ac:dyDescent="0.2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</row>
    <row r="389" spans="2:25" ht="15.75" customHeight="1" x14ac:dyDescent="0.2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</row>
    <row r="390" spans="2:25" ht="15.75" customHeight="1" x14ac:dyDescent="0.2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</row>
    <row r="391" spans="2:25" ht="15.75" customHeight="1" x14ac:dyDescent="0.2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</row>
    <row r="392" spans="2:25" ht="15.75" customHeight="1" x14ac:dyDescent="0.2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</row>
    <row r="393" spans="2:25" ht="15.75" customHeight="1" x14ac:dyDescent="0.2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</row>
    <row r="394" spans="2:25" ht="15.75" customHeight="1" x14ac:dyDescent="0.2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</row>
    <row r="395" spans="2:25" ht="15.75" customHeight="1" x14ac:dyDescent="0.2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</row>
    <row r="396" spans="2:25" ht="15.75" customHeight="1" x14ac:dyDescent="0.2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</row>
    <row r="397" spans="2:25" ht="15.75" customHeight="1" x14ac:dyDescent="0.2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</row>
    <row r="398" spans="2:25" ht="15.75" customHeight="1" x14ac:dyDescent="0.2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</row>
    <row r="399" spans="2:25" ht="15.75" customHeight="1" x14ac:dyDescent="0.2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</row>
    <row r="400" spans="2:25" ht="15.75" customHeight="1" x14ac:dyDescent="0.2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</row>
    <row r="401" spans="2:25" ht="15.75" customHeight="1" x14ac:dyDescent="0.2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</row>
    <row r="402" spans="2:25" ht="15.75" customHeight="1" x14ac:dyDescent="0.2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</row>
    <row r="403" spans="2:25" ht="15.75" customHeight="1" x14ac:dyDescent="0.2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</row>
    <row r="404" spans="2:25" ht="15.75" customHeight="1" x14ac:dyDescent="0.2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</row>
    <row r="405" spans="2:25" ht="15.75" customHeight="1" x14ac:dyDescent="0.2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</row>
    <row r="406" spans="2:25" ht="15.75" customHeight="1" x14ac:dyDescent="0.2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</row>
    <row r="407" spans="2:25" ht="15.75" customHeight="1" x14ac:dyDescent="0.2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</row>
    <row r="408" spans="2:25" ht="15.75" customHeight="1" x14ac:dyDescent="0.2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</row>
    <row r="409" spans="2:25" ht="15.75" customHeight="1" x14ac:dyDescent="0.2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</row>
    <row r="410" spans="2:25" ht="15.75" customHeight="1" x14ac:dyDescent="0.2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</row>
    <row r="411" spans="2:25" ht="15.75" customHeight="1" x14ac:dyDescent="0.2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2:25" ht="15.75" customHeight="1" x14ac:dyDescent="0.2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2:25" ht="15.75" customHeight="1" x14ac:dyDescent="0.2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2:25" ht="15.75" customHeight="1" x14ac:dyDescent="0.2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</row>
    <row r="415" spans="2:25" ht="15.75" customHeight="1" x14ac:dyDescent="0.2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2:25" ht="15.75" customHeight="1" x14ac:dyDescent="0.2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2:25" ht="15.75" customHeight="1" x14ac:dyDescent="0.2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2:25" ht="15.75" customHeight="1" x14ac:dyDescent="0.2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19" spans="2:25" ht="15.75" customHeight="1" x14ac:dyDescent="0.2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</row>
    <row r="420" spans="2:25" ht="15.75" customHeight="1" x14ac:dyDescent="0.2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</row>
    <row r="421" spans="2:25" ht="15.75" customHeight="1" x14ac:dyDescent="0.2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</row>
    <row r="422" spans="2:25" ht="15.75" customHeight="1" x14ac:dyDescent="0.2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</row>
    <row r="423" spans="2:25" ht="15.75" customHeight="1" x14ac:dyDescent="0.2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2:25" ht="15.75" customHeight="1" x14ac:dyDescent="0.2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2:25" ht="15.75" customHeight="1" x14ac:dyDescent="0.2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2:25" ht="15.75" customHeight="1" x14ac:dyDescent="0.2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</row>
    <row r="427" spans="2:25" ht="15.75" customHeight="1" x14ac:dyDescent="0.2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</row>
    <row r="428" spans="2:25" ht="15.75" customHeight="1" x14ac:dyDescent="0.2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</row>
    <row r="429" spans="2:25" ht="15.75" customHeight="1" x14ac:dyDescent="0.2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</row>
    <row r="430" spans="2:25" ht="15.75" customHeight="1" x14ac:dyDescent="0.2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</row>
    <row r="431" spans="2:25" ht="15.75" customHeight="1" x14ac:dyDescent="0.2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</row>
    <row r="432" spans="2:25" ht="15.75" customHeight="1" x14ac:dyDescent="0.2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</row>
    <row r="433" spans="2:25" ht="15.75" customHeight="1" x14ac:dyDescent="0.2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</row>
    <row r="434" spans="2:25" ht="15.75" customHeight="1" x14ac:dyDescent="0.2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</row>
    <row r="435" spans="2:25" ht="15.75" customHeight="1" x14ac:dyDescent="0.2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</row>
    <row r="436" spans="2:25" ht="15.75" customHeight="1" x14ac:dyDescent="0.2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</row>
    <row r="437" spans="2:25" ht="15.75" customHeight="1" x14ac:dyDescent="0.2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</row>
    <row r="438" spans="2:25" ht="15.75" customHeight="1" x14ac:dyDescent="0.2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</row>
    <row r="439" spans="2:25" ht="15.75" customHeight="1" x14ac:dyDescent="0.2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</row>
    <row r="440" spans="2:25" ht="15.75" customHeight="1" x14ac:dyDescent="0.2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</row>
    <row r="441" spans="2:25" ht="15.75" customHeight="1" x14ac:dyDescent="0.2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2:25" ht="15.75" customHeight="1" x14ac:dyDescent="0.2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2:25" ht="15.75" customHeight="1" x14ac:dyDescent="0.2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2:25" ht="15.75" customHeight="1" x14ac:dyDescent="0.2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2:25" ht="15.75" customHeight="1" x14ac:dyDescent="0.2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2:25" ht="15.75" customHeight="1" x14ac:dyDescent="0.2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2:25" ht="15.75" customHeight="1" x14ac:dyDescent="0.2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 spans="2:25" ht="15.75" customHeight="1" x14ac:dyDescent="0.2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</row>
    <row r="449" spans="2:25" ht="15.75" customHeight="1" x14ac:dyDescent="0.2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0" spans="2:25" ht="15.75" customHeight="1" x14ac:dyDescent="0.2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</row>
    <row r="451" spans="2:25" ht="15.75" customHeight="1" x14ac:dyDescent="0.2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</row>
    <row r="452" spans="2:25" ht="15.75" customHeight="1" x14ac:dyDescent="0.2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</row>
    <row r="453" spans="2:25" ht="15.75" customHeight="1" x14ac:dyDescent="0.2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</row>
    <row r="454" spans="2:25" ht="15.75" customHeight="1" x14ac:dyDescent="0.2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</row>
    <row r="455" spans="2:25" ht="15.75" customHeight="1" x14ac:dyDescent="0.2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</row>
    <row r="456" spans="2:25" ht="15.75" customHeight="1" x14ac:dyDescent="0.2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2:25" ht="15.75" customHeight="1" x14ac:dyDescent="0.2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2:25" ht="15.75" customHeight="1" x14ac:dyDescent="0.2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2:25" ht="15.75" customHeight="1" x14ac:dyDescent="0.2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</row>
    <row r="460" spans="2:25" ht="15.75" customHeight="1" x14ac:dyDescent="0.2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</row>
    <row r="461" spans="2:25" ht="15.75" customHeight="1" x14ac:dyDescent="0.2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</row>
    <row r="462" spans="2:25" ht="15.75" customHeight="1" x14ac:dyDescent="0.2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</row>
    <row r="463" spans="2:25" ht="15.75" customHeight="1" x14ac:dyDescent="0.2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</row>
    <row r="464" spans="2:25" ht="15.75" customHeight="1" x14ac:dyDescent="0.2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</row>
    <row r="465" spans="2:25" ht="15.75" customHeight="1" x14ac:dyDescent="0.2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</row>
    <row r="466" spans="2:25" ht="15.75" customHeight="1" x14ac:dyDescent="0.2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</row>
    <row r="467" spans="2:25" ht="15.75" customHeight="1" x14ac:dyDescent="0.2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</row>
    <row r="468" spans="2:25" ht="15.75" customHeight="1" x14ac:dyDescent="0.2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</row>
    <row r="469" spans="2:25" ht="15.75" customHeight="1" x14ac:dyDescent="0.2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</row>
    <row r="470" spans="2:25" ht="15.75" customHeight="1" x14ac:dyDescent="0.2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</row>
    <row r="471" spans="2:25" ht="15.75" customHeight="1" x14ac:dyDescent="0.2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</row>
    <row r="472" spans="2:25" ht="15.75" customHeight="1" x14ac:dyDescent="0.2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</row>
    <row r="473" spans="2:25" ht="15.75" customHeight="1" x14ac:dyDescent="0.2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</row>
    <row r="474" spans="2:25" ht="15.75" customHeight="1" x14ac:dyDescent="0.2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</row>
    <row r="475" spans="2:25" ht="15.75" customHeight="1" x14ac:dyDescent="0.2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</row>
    <row r="476" spans="2:25" ht="15.75" customHeight="1" x14ac:dyDescent="0.2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</row>
    <row r="477" spans="2:25" ht="15.75" customHeight="1" x14ac:dyDescent="0.2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</row>
    <row r="478" spans="2:25" ht="15.75" customHeight="1" x14ac:dyDescent="0.2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</row>
    <row r="479" spans="2:25" ht="15.75" customHeight="1" x14ac:dyDescent="0.2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</row>
    <row r="480" spans="2:25" ht="15.75" customHeight="1" x14ac:dyDescent="0.2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</row>
    <row r="481" spans="2:25" ht="15.75" customHeight="1" x14ac:dyDescent="0.2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</row>
    <row r="482" spans="2:25" ht="15.75" customHeight="1" x14ac:dyDescent="0.2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</row>
    <row r="483" spans="2:25" ht="15.75" customHeight="1" x14ac:dyDescent="0.2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</row>
    <row r="484" spans="2:25" ht="15.75" customHeight="1" x14ac:dyDescent="0.2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</row>
    <row r="485" spans="2:25" ht="15.75" customHeight="1" x14ac:dyDescent="0.2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</row>
    <row r="486" spans="2:25" ht="15.75" customHeight="1" x14ac:dyDescent="0.2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</row>
    <row r="487" spans="2:25" ht="15.75" customHeight="1" x14ac:dyDescent="0.2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</row>
    <row r="488" spans="2:25" ht="15.75" customHeight="1" x14ac:dyDescent="0.2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</row>
    <row r="489" spans="2:25" ht="15.75" customHeight="1" x14ac:dyDescent="0.2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</row>
    <row r="490" spans="2:25" ht="15.75" customHeight="1" x14ac:dyDescent="0.2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</row>
    <row r="491" spans="2:25" ht="15.75" customHeight="1" x14ac:dyDescent="0.2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</row>
    <row r="492" spans="2:25" ht="15.75" customHeight="1" x14ac:dyDescent="0.2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</row>
    <row r="493" spans="2:25" ht="15.75" customHeight="1" x14ac:dyDescent="0.2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</row>
    <row r="494" spans="2:25" ht="15.75" customHeight="1" x14ac:dyDescent="0.2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</row>
    <row r="495" spans="2:25" ht="15.75" customHeight="1" x14ac:dyDescent="0.2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</row>
    <row r="496" spans="2:25" ht="15.75" customHeight="1" x14ac:dyDescent="0.2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</row>
    <row r="497" spans="2:25" ht="15.75" customHeight="1" x14ac:dyDescent="0.2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</row>
    <row r="498" spans="2:25" ht="15.75" customHeight="1" x14ac:dyDescent="0.2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</row>
    <row r="499" spans="2:25" ht="15.75" customHeight="1" x14ac:dyDescent="0.2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</row>
    <row r="500" spans="2:25" ht="15.75" customHeight="1" x14ac:dyDescent="0.2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</row>
    <row r="501" spans="2:25" ht="15.75" customHeight="1" x14ac:dyDescent="0.2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</row>
    <row r="502" spans="2:25" ht="15.75" customHeight="1" x14ac:dyDescent="0.2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</row>
    <row r="503" spans="2:25" ht="15.75" customHeight="1" x14ac:dyDescent="0.2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</row>
    <row r="504" spans="2:25" ht="15.75" customHeight="1" x14ac:dyDescent="0.2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</row>
    <row r="505" spans="2:25" ht="15.75" customHeight="1" x14ac:dyDescent="0.2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</row>
    <row r="506" spans="2:25" ht="15.75" customHeight="1" x14ac:dyDescent="0.2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</row>
    <row r="507" spans="2:25" ht="15.75" customHeight="1" x14ac:dyDescent="0.2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</row>
    <row r="508" spans="2:25" ht="15.75" customHeight="1" x14ac:dyDescent="0.2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</row>
    <row r="509" spans="2:25" ht="15.75" customHeight="1" x14ac:dyDescent="0.2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</row>
    <row r="510" spans="2:25" ht="15.75" customHeight="1" x14ac:dyDescent="0.2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</row>
    <row r="511" spans="2:25" ht="15.75" customHeight="1" x14ac:dyDescent="0.2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</row>
    <row r="512" spans="2:25" ht="15.75" customHeight="1" x14ac:dyDescent="0.2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</row>
    <row r="513" spans="2:25" ht="15.75" customHeight="1" x14ac:dyDescent="0.2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</row>
    <row r="514" spans="2:25" ht="15.75" customHeight="1" x14ac:dyDescent="0.2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</row>
    <row r="515" spans="2:25" ht="15.75" customHeight="1" x14ac:dyDescent="0.2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</row>
    <row r="516" spans="2:25" ht="15.75" customHeight="1" x14ac:dyDescent="0.2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</row>
    <row r="517" spans="2:25" ht="15.75" customHeight="1" x14ac:dyDescent="0.2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</row>
    <row r="518" spans="2:25" ht="15.75" customHeight="1" x14ac:dyDescent="0.2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</row>
    <row r="519" spans="2:25" ht="15.75" customHeight="1" x14ac:dyDescent="0.2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</row>
    <row r="520" spans="2:25" ht="15.75" customHeight="1" x14ac:dyDescent="0.2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</row>
    <row r="521" spans="2:25" ht="15.75" customHeight="1" x14ac:dyDescent="0.2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</row>
    <row r="522" spans="2:25" ht="15.75" customHeight="1" x14ac:dyDescent="0.2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</row>
    <row r="523" spans="2:25" ht="15.75" customHeight="1" x14ac:dyDescent="0.2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</row>
    <row r="524" spans="2:25" ht="15.75" customHeight="1" x14ac:dyDescent="0.2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</row>
    <row r="525" spans="2:25" ht="15.75" customHeight="1" x14ac:dyDescent="0.2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</row>
    <row r="526" spans="2:25" ht="15.75" customHeight="1" x14ac:dyDescent="0.2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</row>
    <row r="527" spans="2:25" ht="15.75" customHeight="1" x14ac:dyDescent="0.2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</row>
    <row r="528" spans="2:25" ht="15.75" customHeight="1" x14ac:dyDescent="0.2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</row>
    <row r="529" spans="2:25" ht="15.75" customHeight="1" x14ac:dyDescent="0.2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</row>
    <row r="530" spans="2:25" ht="15.75" customHeight="1" x14ac:dyDescent="0.2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</row>
    <row r="531" spans="2:25" ht="15.75" customHeight="1" x14ac:dyDescent="0.2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</row>
    <row r="532" spans="2:25" ht="15.75" customHeight="1" x14ac:dyDescent="0.2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</row>
    <row r="533" spans="2:25" ht="15.75" customHeight="1" x14ac:dyDescent="0.2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</row>
    <row r="534" spans="2:25" ht="15.75" customHeight="1" x14ac:dyDescent="0.2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</row>
    <row r="535" spans="2:25" ht="15.75" customHeight="1" x14ac:dyDescent="0.2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</row>
    <row r="536" spans="2:25" ht="15.75" customHeight="1" x14ac:dyDescent="0.2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</row>
    <row r="537" spans="2:25" ht="15.75" customHeight="1" x14ac:dyDescent="0.2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</row>
    <row r="538" spans="2:25" ht="15.75" customHeight="1" x14ac:dyDescent="0.2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</row>
    <row r="539" spans="2:25" ht="15.75" customHeight="1" x14ac:dyDescent="0.2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</row>
    <row r="540" spans="2:25" ht="15.75" customHeight="1" x14ac:dyDescent="0.2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</row>
    <row r="541" spans="2:25" ht="15.75" customHeight="1" x14ac:dyDescent="0.2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</row>
    <row r="542" spans="2:25" ht="15.75" customHeight="1" x14ac:dyDescent="0.2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</row>
    <row r="543" spans="2:25" ht="15.75" customHeight="1" x14ac:dyDescent="0.2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</row>
    <row r="544" spans="2:25" ht="15.75" customHeight="1" x14ac:dyDescent="0.2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</row>
    <row r="545" spans="2:25" ht="15.75" customHeight="1" x14ac:dyDescent="0.2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</row>
    <row r="546" spans="2:25" ht="15.75" customHeight="1" x14ac:dyDescent="0.2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</row>
    <row r="547" spans="2:25" ht="15.75" customHeight="1" x14ac:dyDescent="0.2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</row>
    <row r="548" spans="2:25" ht="15.75" customHeight="1" x14ac:dyDescent="0.2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</row>
    <row r="549" spans="2:25" ht="15.75" customHeight="1" x14ac:dyDescent="0.2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</row>
    <row r="550" spans="2:25" ht="15.75" customHeight="1" x14ac:dyDescent="0.2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</row>
    <row r="551" spans="2:25" ht="15.75" customHeight="1" x14ac:dyDescent="0.2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</row>
    <row r="552" spans="2:25" ht="15.75" customHeight="1" x14ac:dyDescent="0.2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</row>
    <row r="553" spans="2:25" ht="15.75" customHeight="1" x14ac:dyDescent="0.2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</row>
    <row r="554" spans="2:25" ht="15.75" customHeight="1" x14ac:dyDescent="0.2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</row>
    <row r="555" spans="2:25" ht="15.75" customHeight="1" x14ac:dyDescent="0.2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</row>
    <row r="556" spans="2:25" ht="15.75" customHeight="1" x14ac:dyDescent="0.2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</row>
    <row r="557" spans="2:25" ht="15.75" customHeight="1" x14ac:dyDescent="0.2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</row>
    <row r="558" spans="2:25" ht="15.75" customHeight="1" x14ac:dyDescent="0.2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</row>
    <row r="559" spans="2:25" ht="15.75" customHeight="1" x14ac:dyDescent="0.2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</row>
    <row r="560" spans="2:25" ht="15.75" customHeight="1" x14ac:dyDescent="0.2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</row>
    <row r="561" spans="2:25" ht="15.75" customHeight="1" x14ac:dyDescent="0.2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</row>
    <row r="562" spans="2:25" ht="15.75" customHeight="1" x14ac:dyDescent="0.2"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</row>
    <row r="563" spans="2:25" ht="15.75" customHeight="1" x14ac:dyDescent="0.2"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</row>
    <row r="564" spans="2:25" ht="15.75" customHeight="1" x14ac:dyDescent="0.2"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</row>
    <row r="565" spans="2:25" ht="15.75" customHeight="1" x14ac:dyDescent="0.2"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</row>
    <row r="566" spans="2:25" ht="15.75" customHeight="1" x14ac:dyDescent="0.2"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</row>
    <row r="567" spans="2:25" ht="15.75" customHeight="1" x14ac:dyDescent="0.2"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</row>
    <row r="568" spans="2:25" ht="15.75" customHeight="1" x14ac:dyDescent="0.2"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</row>
    <row r="569" spans="2:25" ht="15.75" customHeight="1" x14ac:dyDescent="0.2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</row>
    <row r="570" spans="2:25" ht="15.75" customHeight="1" x14ac:dyDescent="0.2"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</row>
    <row r="571" spans="2:25" ht="15.75" customHeight="1" x14ac:dyDescent="0.2"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</row>
    <row r="572" spans="2:25" ht="15.75" customHeight="1" x14ac:dyDescent="0.2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</row>
    <row r="573" spans="2:25" ht="15.75" customHeight="1" x14ac:dyDescent="0.2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</row>
    <row r="574" spans="2:25" ht="15.75" customHeight="1" x14ac:dyDescent="0.2"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</row>
    <row r="575" spans="2:25" ht="15.75" customHeight="1" x14ac:dyDescent="0.2"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</row>
    <row r="576" spans="2:25" ht="15.75" customHeight="1" x14ac:dyDescent="0.2"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</row>
    <row r="577" spans="2:25" ht="15.75" customHeight="1" x14ac:dyDescent="0.2"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</row>
    <row r="578" spans="2:25" ht="15.75" customHeight="1" x14ac:dyDescent="0.2"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</row>
    <row r="579" spans="2:25" ht="15.75" customHeight="1" x14ac:dyDescent="0.2"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</row>
    <row r="580" spans="2:25" ht="15.75" customHeight="1" x14ac:dyDescent="0.2"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</row>
    <row r="581" spans="2:25" ht="15.75" customHeight="1" x14ac:dyDescent="0.2"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</row>
    <row r="582" spans="2:25" ht="15.75" customHeight="1" x14ac:dyDescent="0.2"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</row>
    <row r="583" spans="2:25" ht="15.75" customHeight="1" x14ac:dyDescent="0.2"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</row>
    <row r="584" spans="2:25" ht="15.75" customHeight="1" x14ac:dyDescent="0.2"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</row>
    <row r="585" spans="2:25" ht="15.75" customHeight="1" x14ac:dyDescent="0.2"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</row>
    <row r="586" spans="2:25" ht="15.75" customHeight="1" x14ac:dyDescent="0.2"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</row>
    <row r="587" spans="2:25" ht="15.75" customHeight="1" x14ac:dyDescent="0.2"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</row>
    <row r="588" spans="2:25" ht="15.75" customHeight="1" x14ac:dyDescent="0.2"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</row>
    <row r="589" spans="2:25" ht="15.75" customHeight="1" x14ac:dyDescent="0.2"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</row>
    <row r="590" spans="2:25" ht="15.75" customHeight="1" x14ac:dyDescent="0.2"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</row>
    <row r="591" spans="2:25" ht="15.75" customHeight="1" x14ac:dyDescent="0.2"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</row>
    <row r="592" spans="2:25" ht="15.75" customHeight="1" x14ac:dyDescent="0.2"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</row>
    <row r="593" spans="2:25" ht="15.75" customHeight="1" x14ac:dyDescent="0.2"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</row>
    <row r="594" spans="2:25" ht="15.75" customHeight="1" x14ac:dyDescent="0.2"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</row>
    <row r="595" spans="2:25" ht="15.75" customHeight="1" x14ac:dyDescent="0.2"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</row>
    <row r="596" spans="2:25" ht="15.75" customHeight="1" x14ac:dyDescent="0.2"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</row>
    <row r="597" spans="2:25" ht="15.75" customHeight="1" x14ac:dyDescent="0.2"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</row>
    <row r="598" spans="2:25" ht="15.75" customHeight="1" x14ac:dyDescent="0.2"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</row>
    <row r="599" spans="2:25" ht="15.75" customHeight="1" x14ac:dyDescent="0.2"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</row>
    <row r="600" spans="2:25" ht="15.75" customHeight="1" x14ac:dyDescent="0.2"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</row>
    <row r="601" spans="2:25" ht="15.75" customHeight="1" x14ac:dyDescent="0.2"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</row>
    <row r="602" spans="2:25" ht="15.75" customHeight="1" x14ac:dyDescent="0.2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</row>
    <row r="603" spans="2:25" ht="15.75" customHeight="1" x14ac:dyDescent="0.2"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</row>
    <row r="604" spans="2:25" ht="15.75" customHeight="1" x14ac:dyDescent="0.2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</row>
    <row r="605" spans="2:25" ht="15.75" customHeight="1" x14ac:dyDescent="0.2"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</row>
    <row r="606" spans="2:25" ht="15.75" customHeight="1" x14ac:dyDescent="0.2"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</row>
    <row r="607" spans="2:25" ht="15.75" customHeight="1" x14ac:dyDescent="0.2"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</row>
    <row r="608" spans="2:25" ht="15.75" customHeight="1" x14ac:dyDescent="0.2"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</row>
    <row r="609" spans="2:25" ht="15.75" customHeight="1" x14ac:dyDescent="0.2"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</row>
    <row r="610" spans="2:25" ht="15.75" customHeight="1" x14ac:dyDescent="0.2"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</row>
    <row r="611" spans="2:25" ht="15.75" customHeight="1" x14ac:dyDescent="0.2"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</row>
    <row r="612" spans="2:25" ht="15.75" customHeight="1" x14ac:dyDescent="0.2"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</row>
    <row r="613" spans="2:25" ht="15.75" customHeight="1" x14ac:dyDescent="0.2"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</row>
    <row r="614" spans="2:25" ht="15.75" customHeight="1" x14ac:dyDescent="0.2"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</row>
    <row r="615" spans="2:25" ht="15.75" customHeight="1" x14ac:dyDescent="0.2"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</row>
    <row r="616" spans="2:25" ht="15.75" customHeight="1" x14ac:dyDescent="0.2"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</row>
    <row r="617" spans="2:25" ht="15.75" customHeight="1" x14ac:dyDescent="0.2"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</row>
    <row r="618" spans="2:25" ht="15.75" customHeight="1" x14ac:dyDescent="0.2"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</row>
    <row r="619" spans="2:25" ht="15.75" customHeight="1" x14ac:dyDescent="0.2"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</row>
    <row r="620" spans="2:25" ht="15.75" customHeight="1" x14ac:dyDescent="0.2"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</row>
    <row r="621" spans="2:25" ht="15.75" customHeight="1" x14ac:dyDescent="0.2"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</row>
    <row r="622" spans="2:25" ht="15.75" customHeight="1" x14ac:dyDescent="0.2"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</row>
    <row r="623" spans="2:25" ht="15.75" customHeight="1" x14ac:dyDescent="0.2"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</row>
    <row r="624" spans="2:25" ht="15.75" customHeight="1" x14ac:dyDescent="0.2"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</row>
    <row r="625" spans="2:25" ht="15.75" customHeight="1" x14ac:dyDescent="0.2"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</row>
    <row r="626" spans="2:25" ht="15.75" customHeight="1" x14ac:dyDescent="0.2"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</row>
    <row r="627" spans="2:25" ht="15.75" customHeight="1" x14ac:dyDescent="0.2"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</row>
    <row r="628" spans="2:25" ht="15.75" customHeight="1" x14ac:dyDescent="0.2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</row>
    <row r="629" spans="2:25" ht="15.75" customHeight="1" x14ac:dyDescent="0.2"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</row>
    <row r="630" spans="2:25" ht="15.75" customHeight="1" x14ac:dyDescent="0.2"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</row>
    <row r="631" spans="2:25" ht="15.75" customHeight="1" x14ac:dyDescent="0.2"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</row>
    <row r="632" spans="2:25" ht="15.75" customHeight="1" x14ac:dyDescent="0.2"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</row>
    <row r="633" spans="2:25" ht="15.75" customHeight="1" x14ac:dyDescent="0.2"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</row>
    <row r="634" spans="2:25" ht="15.75" customHeight="1" x14ac:dyDescent="0.2"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</row>
    <row r="635" spans="2:25" ht="15.75" customHeight="1" x14ac:dyDescent="0.2"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</row>
    <row r="636" spans="2:25" ht="15.75" customHeight="1" x14ac:dyDescent="0.2"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</row>
    <row r="637" spans="2:25" ht="15.75" customHeight="1" x14ac:dyDescent="0.2"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</row>
    <row r="638" spans="2:25" ht="15.75" customHeight="1" x14ac:dyDescent="0.2"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</row>
    <row r="639" spans="2:25" ht="15.75" customHeight="1" x14ac:dyDescent="0.2"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</row>
    <row r="640" spans="2:25" ht="15.75" customHeight="1" x14ac:dyDescent="0.2"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</row>
    <row r="641" spans="2:25" ht="15.75" customHeight="1" x14ac:dyDescent="0.2"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</row>
    <row r="642" spans="2:25" ht="15.75" customHeight="1" x14ac:dyDescent="0.2"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</row>
    <row r="643" spans="2:25" ht="15.75" customHeight="1" x14ac:dyDescent="0.2"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</row>
    <row r="644" spans="2:25" ht="15.75" customHeight="1" x14ac:dyDescent="0.2"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</row>
    <row r="645" spans="2:25" ht="15.75" customHeight="1" x14ac:dyDescent="0.2"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</row>
    <row r="646" spans="2:25" ht="15.75" customHeight="1" x14ac:dyDescent="0.2"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</row>
    <row r="647" spans="2:25" ht="15.75" customHeight="1" x14ac:dyDescent="0.2"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</row>
    <row r="648" spans="2:25" ht="15.75" customHeight="1" x14ac:dyDescent="0.2"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</row>
    <row r="649" spans="2:25" ht="15.75" customHeight="1" x14ac:dyDescent="0.2"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</row>
    <row r="650" spans="2:25" ht="15.75" customHeight="1" x14ac:dyDescent="0.2"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</row>
    <row r="651" spans="2:25" ht="15.75" customHeight="1" x14ac:dyDescent="0.2"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</row>
    <row r="652" spans="2:25" ht="15.75" customHeight="1" x14ac:dyDescent="0.2"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</row>
    <row r="653" spans="2:25" ht="15.75" customHeight="1" x14ac:dyDescent="0.2"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</row>
    <row r="654" spans="2:25" ht="15.75" customHeight="1" x14ac:dyDescent="0.2"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</row>
    <row r="655" spans="2:25" ht="15.75" customHeight="1" x14ac:dyDescent="0.2"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</row>
    <row r="656" spans="2:25" ht="15.75" customHeight="1" x14ac:dyDescent="0.2"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</row>
    <row r="657" spans="2:25" ht="15.75" customHeight="1" x14ac:dyDescent="0.2"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</row>
    <row r="658" spans="2:25" ht="15.75" customHeight="1" x14ac:dyDescent="0.2"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</row>
    <row r="659" spans="2:25" ht="15.75" customHeight="1" x14ac:dyDescent="0.2"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</row>
    <row r="660" spans="2:25" ht="15.75" customHeight="1" x14ac:dyDescent="0.2"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</row>
    <row r="661" spans="2:25" ht="15.75" customHeight="1" x14ac:dyDescent="0.2"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</row>
    <row r="662" spans="2:25" ht="15.75" customHeight="1" x14ac:dyDescent="0.2"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</row>
    <row r="663" spans="2:25" ht="15.75" customHeight="1" x14ac:dyDescent="0.2"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</row>
    <row r="664" spans="2:25" ht="15.75" customHeight="1" x14ac:dyDescent="0.2"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</row>
    <row r="665" spans="2:25" ht="15.75" customHeight="1" x14ac:dyDescent="0.2"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</row>
    <row r="666" spans="2:25" ht="15.75" customHeight="1" x14ac:dyDescent="0.2"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</row>
    <row r="667" spans="2:25" ht="15.75" customHeight="1" x14ac:dyDescent="0.2"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</row>
    <row r="668" spans="2:25" ht="15.75" customHeight="1" x14ac:dyDescent="0.2"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</row>
    <row r="669" spans="2:25" ht="15.75" customHeight="1" x14ac:dyDescent="0.2"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</row>
    <row r="670" spans="2:25" ht="15.75" customHeight="1" x14ac:dyDescent="0.2"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</row>
    <row r="671" spans="2:25" ht="15.75" customHeight="1" x14ac:dyDescent="0.2"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</row>
    <row r="672" spans="2:25" ht="15.75" customHeight="1" x14ac:dyDescent="0.2"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</row>
    <row r="673" spans="2:25" ht="15.75" customHeight="1" x14ac:dyDescent="0.2"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</row>
    <row r="674" spans="2:25" ht="15.75" customHeight="1" x14ac:dyDescent="0.2"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</row>
    <row r="675" spans="2:25" ht="15.75" customHeight="1" x14ac:dyDescent="0.2"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</row>
    <row r="676" spans="2:25" ht="15.75" customHeight="1" x14ac:dyDescent="0.2"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</row>
    <row r="677" spans="2:25" ht="15.75" customHeight="1" x14ac:dyDescent="0.2"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</row>
    <row r="678" spans="2:25" ht="15.75" customHeight="1" x14ac:dyDescent="0.2"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</row>
    <row r="679" spans="2:25" ht="15.75" customHeight="1" x14ac:dyDescent="0.2"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</row>
    <row r="680" spans="2:25" ht="15.75" customHeight="1" x14ac:dyDescent="0.2"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</row>
    <row r="681" spans="2:25" ht="15.75" customHeight="1" x14ac:dyDescent="0.2"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</row>
    <row r="682" spans="2:25" ht="15.75" customHeight="1" x14ac:dyDescent="0.2"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</row>
    <row r="683" spans="2:25" ht="15.75" customHeight="1" x14ac:dyDescent="0.2"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</row>
    <row r="684" spans="2:25" ht="15.75" customHeight="1" x14ac:dyDescent="0.2"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</row>
    <row r="685" spans="2:25" ht="15.75" customHeight="1" x14ac:dyDescent="0.2"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</row>
    <row r="686" spans="2:25" ht="15.75" customHeight="1" x14ac:dyDescent="0.2"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</row>
    <row r="687" spans="2:25" ht="15.75" customHeight="1" x14ac:dyDescent="0.2"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</row>
    <row r="688" spans="2:25" ht="15.75" customHeight="1" x14ac:dyDescent="0.2"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</row>
    <row r="689" spans="2:25" ht="15.75" customHeight="1" x14ac:dyDescent="0.2"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</row>
    <row r="690" spans="2:25" ht="15.75" customHeight="1" x14ac:dyDescent="0.2"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</row>
    <row r="691" spans="2:25" ht="15.75" customHeight="1" x14ac:dyDescent="0.2"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</row>
    <row r="692" spans="2:25" ht="15.75" customHeight="1" x14ac:dyDescent="0.2"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</row>
    <row r="693" spans="2:25" ht="15.75" customHeight="1" x14ac:dyDescent="0.2"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</row>
    <row r="694" spans="2:25" ht="15.75" customHeight="1" x14ac:dyDescent="0.2"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</row>
    <row r="695" spans="2:25" ht="15.75" customHeight="1" x14ac:dyDescent="0.2"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</row>
    <row r="696" spans="2:25" ht="15.75" customHeight="1" x14ac:dyDescent="0.2"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</row>
    <row r="697" spans="2:25" ht="15.75" customHeight="1" x14ac:dyDescent="0.2"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</row>
    <row r="698" spans="2:25" ht="15.75" customHeight="1" x14ac:dyDescent="0.2"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</row>
    <row r="699" spans="2:25" ht="15.75" customHeight="1" x14ac:dyDescent="0.2"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</row>
    <row r="700" spans="2:25" ht="15.75" customHeight="1" x14ac:dyDescent="0.2"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</row>
    <row r="701" spans="2:25" ht="15.75" customHeight="1" x14ac:dyDescent="0.2"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</row>
    <row r="702" spans="2:25" ht="15.75" customHeight="1" x14ac:dyDescent="0.2"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</row>
    <row r="703" spans="2:25" ht="15.75" customHeight="1" x14ac:dyDescent="0.2"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</row>
    <row r="704" spans="2:25" ht="15.75" customHeight="1" x14ac:dyDescent="0.2"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</row>
    <row r="705" spans="2:25" ht="15.75" customHeight="1" x14ac:dyDescent="0.2"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</row>
    <row r="706" spans="2:25" ht="15.75" customHeight="1" x14ac:dyDescent="0.2"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</row>
    <row r="707" spans="2:25" ht="15.75" customHeight="1" x14ac:dyDescent="0.2"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</row>
    <row r="708" spans="2:25" ht="15.75" customHeight="1" x14ac:dyDescent="0.2"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</row>
    <row r="709" spans="2:25" ht="15.75" customHeight="1" x14ac:dyDescent="0.2"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</row>
    <row r="710" spans="2:25" ht="15.75" customHeight="1" x14ac:dyDescent="0.2"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</row>
    <row r="711" spans="2:25" ht="15.75" customHeight="1" x14ac:dyDescent="0.2"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</row>
    <row r="712" spans="2:25" ht="15.75" customHeight="1" x14ac:dyDescent="0.2"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</row>
    <row r="713" spans="2:25" ht="15.75" customHeight="1" x14ac:dyDescent="0.2"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</row>
    <row r="714" spans="2:25" ht="15.75" customHeight="1" x14ac:dyDescent="0.2"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</row>
    <row r="715" spans="2:25" ht="15.75" customHeight="1" x14ac:dyDescent="0.2"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</row>
    <row r="716" spans="2:25" ht="15.75" customHeight="1" x14ac:dyDescent="0.2"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</row>
    <row r="717" spans="2:25" ht="15.75" customHeight="1" x14ac:dyDescent="0.2"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</row>
    <row r="718" spans="2:25" ht="15.75" customHeight="1" x14ac:dyDescent="0.2"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</row>
    <row r="719" spans="2:25" ht="15.75" customHeight="1" x14ac:dyDescent="0.2"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</row>
    <row r="720" spans="2:25" ht="15.75" customHeight="1" x14ac:dyDescent="0.2"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</row>
    <row r="721" spans="2:25" ht="15.75" customHeight="1" x14ac:dyDescent="0.2"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</row>
    <row r="722" spans="2:25" ht="15.75" customHeight="1" x14ac:dyDescent="0.2"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</row>
    <row r="723" spans="2:25" ht="15.75" customHeight="1" x14ac:dyDescent="0.2"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</row>
    <row r="724" spans="2:25" ht="15.75" customHeight="1" x14ac:dyDescent="0.2"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</row>
    <row r="725" spans="2:25" ht="15.75" customHeight="1" x14ac:dyDescent="0.2"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</row>
    <row r="726" spans="2:25" ht="15.75" customHeight="1" x14ac:dyDescent="0.2"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</row>
    <row r="727" spans="2:25" ht="15.75" customHeight="1" x14ac:dyDescent="0.2"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</row>
    <row r="728" spans="2:25" ht="15.75" customHeight="1" x14ac:dyDescent="0.2"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</row>
    <row r="729" spans="2:25" ht="15.75" customHeight="1" x14ac:dyDescent="0.2"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</row>
    <row r="730" spans="2:25" ht="15.75" customHeight="1" x14ac:dyDescent="0.2"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</row>
    <row r="731" spans="2:25" ht="15.75" customHeight="1" x14ac:dyDescent="0.2"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</row>
    <row r="732" spans="2:25" ht="15.75" customHeight="1" x14ac:dyDescent="0.2"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</row>
    <row r="733" spans="2:25" ht="15.75" customHeight="1" x14ac:dyDescent="0.2"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</row>
    <row r="734" spans="2:25" ht="15.75" customHeight="1" x14ac:dyDescent="0.2"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</row>
    <row r="735" spans="2:25" ht="15.75" customHeight="1" x14ac:dyDescent="0.2"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</row>
    <row r="736" spans="2:25" ht="15.75" customHeight="1" x14ac:dyDescent="0.2"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</row>
    <row r="737" spans="2:25" ht="15.75" customHeight="1" x14ac:dyDescent="0.2"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</row>
    <row r="738" spans="2:25" ht="15.75" customHeight="1" x14ac:dyDescent="0.2"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</row>
    <row r="739" spans="2:25" ht="15.75" customHeight="1" x14ac:dyDescent="0.2"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</row>
    <row r="740" spans="2:25" ht="15.75" customHeight="1" x14ac:dyDescent="0.2"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</row>
    <row r="741" spans="2:25" ht="15.75" customHeight="1" x14ac:dyDescent="0.2"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</row>
    <row r="742" spans="2:25" ht="15.75" customHeight="1" x14ac:dyDescent="0.2"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</row>
    <row r="743" spans="2:25" ht="15.75" customHeight="1" x14ac:dyDescent="0.2"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</row>
    <row r="744" spans="2:25" ht="15.75" customHeight="1" x14ac:dyDescent="0.2"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</row>
    <row r="745" spans="2:25" ht="15.75" customHeight="1" x14ac:dyDescent="0.2"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</row>
    <row r="746" spans="2:25" ht="15.75" customHeight="1" x14ac:dyDescent="0.2"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</row>
    <row r="747" spans="2:25" ht="15.75" customHeight="1" x14ac:dyDescent="0.2"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</row>
    <row r="748" spans="2:25" ht="15.75" customHeight="1" x14ac:dyDescent="0.2"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</row>
    <row r="749" spans="2:25" ht="15.75" customHeight="1" x14ac:dyDescent="0.2"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</row>
    <row r="750" spans="2:25" ht="15.75" customHeight="1" x14ac:dyDescent="0.2"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</row>
    <row r="751" spans="2:25" ht="15.75" customHeight="1" x14ac:dyDescent="0.2"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</row>
    <row r="752" spans="2:25" ht="15.75" customHeight="1" x14ac:dyDescent="0.2"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</row>
    <row r="753" spans="2:25" ht="15.75" customHeight="1" x14ac:dyDescent="0.2"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</row>
    <row r="754" spans="2:25" ht="15.75" customHeight="1" x14ac:dyDescent="0.2"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</row>
    <row r="755" spans="2:25" ht="15.75" customHeight="1" x14ac:dyDescent="0.2"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</row>
    <row r="756" spans="2:25" ht="15.75" customHeight="1" x14ac:dyDescent="0.2"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</row>
    <row r="757" spans="2:25" ht="15.75" customHeight="1" x14ac:dyDescent="0.2"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</row>
    <row r="758" spans="2:25" ht="15.75" customHeight="1" x14ac:dyDescent="0.2"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</row>
    <row r="759" spans="2:25" ht="15.75" customHeight="1" x14ac:dyDescent="0.2"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</row>
    <row r="760" spans="2:25" ht="15.75" customHeight="1" x14ac:dyDescent="0.2"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</row>
    <row r="761" spans="2:25" ht="15.75" customHeight="1" x14ac:dyDescent="0.2"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</row>
    <row r="762" spans="2:25" ht="15.75" customHeight="1" x14ac:dyDescent="0.2"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</row>
    <row r="763" spans="2:25" ht="15.75" customHeight="1" x14ac:dyDescent="0.2"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</row>
    <row r="764" spans="2:25" ht="15.75" customHeight="1" x14ac:dyDescent="0.2"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</row>
    <row r="765" spans="2:25" ht="15.75" customHeight="1" x14ac:dyDescent="0.2"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</row>
    <row r="766" spans="2:25" ht="15.75" customHeight="1" x14ac:dyDescent="0.2"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</row>
    <row r="767" spans="2:25" ht="15.75" customHeight="1" x14ac:dyDescent="0.2"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</row>
    <row r="768" spans="2:25" ht="15.75" customHeight="1" x14ac:dyDescent="0.2"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</row>
    <row r="769" spans="2:25" ht="15.75" customHeight="1" x14ac:dyDescent="0.2"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</row>
    <row r="770" spans="2:25" ht="15.75" customHeight="1" x14ac:dyDescent="0.2"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</row>
    <row r="771" spans="2:25" ht="15.75" customHeight="1" x14ac:dyDescent="0.2"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</row>
    <row r="772" spans="2:25" ht="15.75" customHeight="1" x14ac:dyDescent="0.2"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</row>
    <row r="773" spans="2:25" ht="15.75" customHeight="1" x14ac:dyDescent="0.2"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</row>
    <row r="774" spans="2:25" ht="15.75" customHeight="1" x14ac:dyDescent="0.2"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</row>
    <row r="775" spans="2:25" ht="15.75" customHeight="1" x14ac:dyDescent="0.2"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</row>
    <row r="776" spans="2:25" ht="15.75" customHeight="1" x14ac:dyDescent="0.2"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</row>
    <row r="777" spans="2:25" ht="15.75" customHeight="1" x14ac:dyDescent="0.2"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</row>
    <row r="778" spans="2:25" ht="15.75" customHeight="1" x14ac:dyDescent="0.2"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</row>
    <row r="779" spans="2:25" ht="15.75" customHeight="1" x14ac:dyDescent="0.2"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</row>
    <row r="780" spans="2:25" ht="15.75" customHeight="1" x14ac:dyDescent="0.2"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</row>
    <row r="781" spans="2:25" ht="15.75" customHeight="1" x14ac:dyDescent="0.2"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</row>
    <row r="782" spans="2:25" ht="15.75" customHeight="1" x14ac:dyDescent="0.2"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</row>
    <row r="783" spans="2:25" ht="15.75" customHeight="1" x14ac:dyDescent="0.2"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</row>
    <row r="784" spans="2:25" ht="15.75" customHeight="1" x14ac:dyDescent="0.2"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</row>
    <row r="785" spans="2:25" ht="15.75" customHeight="1" x14ac:dyDescent="0.2"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</row>
    <row r="786" spans="2:25" ht="15.75" customHeight="1" x14ac:dyDescent="0.2"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</row>
    <row r="787" spans="2:25" ht="15.75" customHeight="1" x14ac:dyDescent="0.2"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</row>
    <row r="788" spans="2:25" ht="15.75" customHeight="1" x14ac:dyDescent="0.2"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</row>
    <row r="789" spans="2:25" ht="15.75" customHeight="1" x14ac:dyDescent="0.2"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</row>
    <row r="790" spans="2:25" ht="15.75" customHeight="1" x14ac:dyDescent="0.2"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</row>
    <row r="791" spans="2:25" ht="15.75" customHeight="1" x14ac:dyDescent="0.2"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</row>
    <row r="792" spans="2:25" ht="15.75" customHeight="1" x14ac:dyDescent="0.2"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</row>
    <row r="793" spans="2:25" ht="15.75" customHeight="1" x14ac:dyDescent="0.2"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</row>
    <row r="794" spans="2:25" ht="15.75" customHeight="1" x14ac:dyDescent="0.2"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</row>
    <row r="795" spans="2:25" ht="15.75" customHeight="1" x14ac:dyDescent="0.2"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</row>
    <row r="796" spans="2:25" ht="15.75" customHeight="1" x14ac:dyDescent="0.2"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</row>
    <row r="797" spans="2:25" ht="15.75" customHeight="1" x14ac:dyDescent="0.2"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</row>
    <row r="798" spans="2:25" ht="15.75" customHeight="1" x14ac:dyDescent="0.2"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</row>
    <row r="799" spans="2:25" ht="15.75" customHeight="1" x14ac:dyDescent="0.2"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</row>
    <row r="800" spans="2:25" ht="15.75" customHeight="1" x14ac:dyDescent="0.2"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</row>
    <row r="801" spans="2:25" ht="15.75" customHeight="1" x14ac:dyDescent="0.2"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</row>
    <row r="802" spans="2:25" ht="15.75" customHeight="1" x14ac:dyDescent="0.2"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</row>
    <row r="803" spans="2:25" ht="15.75" customHeight="1" x14ac:dyDescent="0.2"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</row>
    <row r="804" spans="2:25" ht="15.75" customHeight="1" x14ac:dyDescent="0.2"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</row>
    <row r="805" spans="2:25" ht="15.75" customHeight="1" x14ac:dyDescent="0.2"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</row>
    <row r="806" spans="2:25" ht="15.75" customHeight="1" x14ac:dyDescent="0.2"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</row>
    <row r="807" spans="2:25" ht="15.75" customHeight="1" x14ac:dyDescent="0.2"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</row>
    <row r="808" spans="2:25" ht="15.75" customHeight="1" x14ac:dyDescent="0.2"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</row>
    <row r="809" spans="2:25" ht="15.75" customHeight="1" x14ac:dyDescent="0.2"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</row>
    <row r="810" spans="2:25" ht="15.75" customHeight="1" x14ac:dyDescent="0.2"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</row>
    <row r="811" spans="2:25" ht="15.75" customHeight="1" x14ac:dyDescent="0.2"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</row>
    <row r="812" spans="2:25" ht="15.75" customHeight="1" x14ac:dyDescent="0.2"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</row>
    <row r="813" spans="2:25" ht="15.75" customHeight="1" x14ac:dyDescent="0.2"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</row>
    <row r="814" spans="2:25" ht="15.75" customHeight="1" x14ac:dyDescent="0.2"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</row>
    <row r="815" spans="2:25" ht="15.75" customHeight="1" x14ac:dyDescent="0.2"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</row>
    <row r="816" spans="2:25" ht="15.75" customHeight="1" x14ac:dyDescent="0.2"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</row>
    <row r="817" spans="2:25" ht="15.75" customHeight="1" x14ac:dyDescent="0.2"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</row>
    <row r="818" spans="2:25" ht="15.75" customHeight="1" x14ac:dyDescent="0.2"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</row>
    <row r="819" spans="2:25" ht="15.75" customHeight="1" x14ac:dyDescent="0.2"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</row>
    <row r="820" spans="2:25" ht="15.75" customHeight="1" x14ac:dyDescent="0.2"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</row>
    <row r="821" spans="2:25" ht="15.75" customHeight="1" x14ac:dyDescent="0.2"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</row>
    <row r="822" spans="2:25" ht="15.75" customHeight="1" x14ac:dyDescent="0.2"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</row>
    <row r="823" spans="2:25" ht="15.75" customHeight="1" x14ac:dyDescent="0.2"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</row>
    <row r="824" spans="2:25" ht="15.75" customHeight="1" x14ac:dyDescent="0.2"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</row>
    <row r="825" spans="2:25" ht="15.75" customHeight="1" x14ac:dyDescent="0.2"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</row>
    <row r="826" spans="2:25" ht="15.75" customHeight="1" x14ac:dyDescent="0.2"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</row>
    <row r="827" spans="2:25" ht="15.75" customHeight="1" x14ac:dyDescent="0.2"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</row>
    <row r="828" spans="2:25" ht="15.75" customHeight="1" x14ac:dyDescent="0.2"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</row>
    <row r="829" spans="2:25" ht="15.75" customHeight="1" x14ac:dyDescent="0.2"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</row>
    <row r="830" spans="2:25" ht="15.75" customHeight="1" x14ac:dyDescent="0.2"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</row>
    <row r="831" spans="2:25" ht="15.75" customHeight="1" x14ac:dyDescent="0.2"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</row>
    <row r="832" spans="2:25" ht="15.75" customHeight="1" x14ac:dyDescent="0.2"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</row>
    <row r="833" spans="2:25" ht="15.75" customHeight="1" x14ac:dyDescent="0.2"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</row>
    <row r="834" spans="2:25" ht="15.75" customHeight="1" x14ac:dyDescent="0.2"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</row>
    <row r="835" spans="2:25" ht="15.75" customHeight="1" x14ac:dyDescent="0.2"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</row>
    <row r="836" spans="2:25" ht="15.75" customHeight="1" x14ac:dyDescent="0.2"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</row>
    <row r="837" spans="2:25" ht="15.75" customHeight="1" x14ac:dyDescent="0.2"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</row>
    <row r="838" spans="2:25" ht="15.75" customHeight="1" x14ac:dyDescent="0.2"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</row>
    <row r="839" spans="2:25" ht="15.75" customHeight="1" x14ac:dyDescent="0.2"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</row>
    <row r="840" spans="2:25" ht="15.75" customHeight="1" x14ac:dyDescent="0.2"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</row>
    <row r="841" spans="2:25" ht="15.75" customHeight="1" x14ac:dyDescent="0.2"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</row>
    <row r="842" spans="2:25" ht="15.75" customHeight="1" x14ac:dyDescent="0.2"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</row>
    <row r="843" spans="2:25" ht="15.75" customHeight="1" x14ac:dyDescent="0.2"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</row>
    <row r="844" spans="2:25" ht="15.75" customHeight="1" x14ac:dyDescent="0.2"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</row>
    <row r="845" spans="2:25" ht="15.75" customHeight="1" x14ac:dyDescent="0.2"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</row>
    <row r="846" spans="2:25" ht="15.75" customHeight="1" x14ac:dyDescent="0.2"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</row>
    <row r="847" spans="2:25" ht="15.75" customHeight="1" x14ac:dyDescent="0.2"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</row>
    <row r="848" spans="2:25" ht="15.75" customHeight="1" x14ac:dyDescent="0.2"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</row>
    <row r="849" spans="2:25" ht="15.75" customHeight="1" x14ac:dyDescent="0.2"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</row>
    <row r="850" spans="2:25" ht="15.75" customHeight="1" x14ac:dyDescent="0.2"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</row>
    <row r="851" spans="2:25" ht="15.75" customHeight="1" x14ac:dyDescent="0.2"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</row>
    <row r="852" spans="2:25" ht="15.75" customHeight="1" x14ac:dyDescent="0.2"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</row>
    <row r="853" spans="2:25" ht="15.75" customHeight="1" x14ac:dyDescent="0.2"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</row>
    <row r="854" spans="2:25" ht="15.75" customHeight="1" x14ac:dyDescent="0.2"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</row>
    <row r="855" spans="2:25" ht="15.75" customHeight="1" x14ac:dyDescent="0.2"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</row>
    <row r="856" spans="2:25" ht="15.75" customHeight="1" x14ac:dyDescent="0.2"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</row>
    <row r="857" spans="2:25" ht="15.75" customHeight="1" x14ac:dyDescent="0.2"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</row>
    <row r="858" spans="2:25" ht="15.75" customHeight="1" x14ac:dyDescent="0.2"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</row>
    <row r="859" spans="2:25" ht="15.75" customHeight="1" x14ac:dyDescent="0.2"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</row>
    <row r="860" spans="2:25" ht="15.75" customHeight="1" x14ac:dyDescent="0.2"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</row>
    <row r="861" spans="2:25" ht="15.75" customHeight="1" x14ac:dyDescent="0.2"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</row>
    <row r="862" spans="2:25" ht="15.75" customHeight="1" x14ac:dyDescent="0.2"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</row>
    <row r="863" spans="2:25" ht="15.75" customHeight="1" x14ac:dyDescent="0.2"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</row>
    <row r="864" spans="2:25" ht="15.75" customHeight="1" x14ac:dyDescent="0.2"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</row>
    <row r="865" spans="2:25" ht="15.75" customHeight="1" x14ac:dyDescent="0.2"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</row>
    <row r="866" spans="2:25" ht="15.75" customHeight="1" x14ac:dyDescent="0.2"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</row>
    <row r="867" spans="2:25" ht="15.75" customHeight="1" x14ac:dyDescent="0.2"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</row>
    <row r="868" spans="2:25" ht="15.75" customHeight="1" x14ac:dyDescent="0.2"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</row>
    <row r="869" spans="2:25" ht="15.75" customHeight="1" x14ac:dyDescent="0.2"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</row>
    <row r="870" spans="2:25" ht="15.75" customHeight="1" x14ac:dyDescent="0.2"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</row>
    <row r="871" spans="2:25" ht="15.75" customHeight="1" x14ac:dyDescent="0.2"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</row>
    <row r="872" spans="2:25" ht="15.75" customHeight="1" x14ac:dyDescent="0.2"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</row>
    <row r="873" spans="2:25" ht="15.75" customHeight="1" x14ac:dyDescent="0.2"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</row>
    <row r="874" spans="2:25" ht="15.75" customHeight="1" x14ac:dyDescent="0.2"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</row>
    <row r="875" spans="2:25" ht="15.75" customHeight="1" x14ac:dyDescent="0.2"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</row>
    <row r="876" spans="2:25" ht="15.75" customHeight="1" x14ac:dyDescent="0.2"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</row>
    <row r="877" spans="2:25" ht="15.75" customHeight="1" x14ac:dyDescent="0.2"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</row>
    <row r="878" spans="2:25" ht="15.75" customHeight="1" x14ac:dyDescent="0.2"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</row>
    <row r="879" spans="2:25" ht="15.75" customHeight="1" x14ac:dyDescent="0.2"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</row>
    <row r="880" spans="2:25" ht="15.75" customHeight="1" x14ac:dyDescent="0.2"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</row>
    <row r="881" spans="2:25" ht="15.75" customHeight="1" x14ac:dyDescent="0.2"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</row>
    <row r="882" spans="2:25" ht="15.75" customHeight="1" x14ac:dyDescent="0.2"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</row>
    <row r="883" spans="2:25" ht="15.75" customHeight="1" x14ac:dyDescent="0.2"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</row>
    <row r="884" spans="2:25" ht="15.75" customHeight="1" x14ac:dyDescent="0.2"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</row>
    <row r="885" spans="2:25" ht="15.75" customHeight="1" x14ac:dyDescent="0.2"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</row>
    <row r="886" spans="2:25" ht="15.75" customHeight="1" x14ac:dyDescent="0.2"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</row>
    <row r="887" spans="2:25" ht="15.75" customHeight="1" x14ac:dyDescent="0.2"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</row>
    <row r="888" spans="2:25" ht="15.75" customHeight="1" x14ac:dyDescent="0.2"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</row>
    <row r="889" spans="2:25" ht="15.75" customHeight="1" x14ac:dyDescent="0.2"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</row>
    <row r="890" spans="2:25" ht="15.75" customHeight="1" x14ac:dyDescent="0.2"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</row>
    <row r="891" spans="2:25" ht="15.75" customHeight="1" x14ac:dyDescent="0.2"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</row>
    <row r="892" spans="2:25" ht="15.75" customHeight="1" x14ac:dyDescent="0.2"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</row>
    <row r="893" spans="2:25" ht="15.75" customHeight="1" x14ac:dyDescent="0.2"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</row>
    <row r="894" spans="2:25" ht="15.75" customHeight="1" x14ac:dyDescent="0.2"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</row>
    <row r="895" spans="2:25" ht="15.75" customHeight="1" x14ac:dyDescent="0.2"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</row>
    <row r="896" spans="2:25" ht="15.75" customHeight="1" x14ac:dyDescent="0.2"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</row>
    <row r="897" spans="2:25" ht="15.75" customHeight="1" x14ac:dyDescent="0.2"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</row>
    <row r="898" spans="2:25" ht="15.75" customHeight="1" x14ac:dyDescent="0.2"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</row>
    <row r="899" spans="2:25" ht="15.75" customHeight="1" x14ac:dyDescent="0.2"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</row>
    <row r="900" spans="2:25" ht="15.75" customHeight="1" x14ac:dyDescent="0.2"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</row>
    <row r="901" spans="2:25" ht="15.75" customHeight="1" x14ac:dyDescent="0.2"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</row>
    <row r="902" spans="2:25" ht="15.75" customHeight="1" x14ac:dyDescent="0.2"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</row>
    <row r="903" spans="2:25" ht="15.75" customHeight="1" x14ac:dyDescent="0.2"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</row>
    <row r="904" spans="2:25" ht="15.75" customHeight="1" x14ac:dyDescent="0.2"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</row>
    <row r="905" spans="2:25" ht="15.75" customHeight="1" x14ac:dyDescent="0.2"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</row>
    <row r="906" spans="2:25" ht="15.75" customHeight="1" x14ac:dyDescent="0.2"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</row>
    <row r="907" spans="2:25" ht="15.75" customHeight="1" x14ac:dyDescent="0.2"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</row>
    <row r="908" spans="2:25" ht="15.75" customHeight="1" x14ac:dyDescent="0.2"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</row>
    <row r="909" spans="2:25" ht="15.75" customHeight="1" x14ac:dyDescent="0.2"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</row>
    <row r="910" spans="2:25" ht="15.75" customHeight="1" x14ac:dyDescent="0.2"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</row>
    <row r="911" spans="2:25" ht="15.75" customHeight="1" x14ac:dyDescent="0.2"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</row>
    <row r="912" spans="2:25" ht="15.75" customHeight="1" x14ac:dyDescent="0.2"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</row>
    <row r="913" spans="2:25" ht="15.75" customHeight="1" x14ac:dyDescent="0.2"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</row>
    <row r="914" spans="2:25" ht="15.75" customHeight="1" x14ac:dyDescent="0.2"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</row>
    <row r="915" spans="2:25" ht="15.75" customHeight="1" x14ac:dyDescent="0.2"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</row>
    <row r="916" spans="2:25" ht="15.75" customHeight="1" x14ac:dyDescent="0.2"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</row>
    <row r="917" spans="2:25" ht="15.75" customHeight="1" x14ac:dyDescent="0.2"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</row>
    <row r="918" spans="2:25" ht="15.75" customHeight="1" x14ac:dyDescent="0.2"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</row>
    <row r="919" spans="2:25" ht="15.75" customHeight="1" x14ac:dyDescent="0.2"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</row>
    <row r="920" spans="2:25" ht="15.75" customHeight="1" x14ac:dyDescent="0.2"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</row>
    <row r="921" spans="2:25" ht="15.75" customHeight="1" x14ac:dyDescent="0.2"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</row>
    <row r="922" spans="2:25" ht="15.75" customHeight="1" x14ac:dyDescent="0.2"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</row>
    <row r="923" spans="2:25" ht="15.75" customHeight="1" x14ac:dyDescent="0.2"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</row>
    <row r="924" spans="2:25" ht="15.75" customHeight="1" x14ac:dyDescent="0.2"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</row>
    <row r="925" spans="2:25" ht="15.75" customHeight="1" x14ac:dyDescent="0.2"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</row>
    <row r="926" spans="2:25" ht="15.75" customHeight="1" x14ac:dyDescent="0.2"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</row>
    <row r="927" spans="2:25" ht="15.75" customHeight="1" x14ac:dyDescent="0.2"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</row>
    <row r="928" spans="2:25" ht="15.75" customHeight="1" x14ac:dyDescent="0.2"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</row>
    <row r="929" spans="2:25" ht="15.75" customHeight="1" x14ac:dyDescent="0.2"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</row>
    <row r="930" spans="2:25" ht="15.75" customHeight="1" x14ac:dyDescent="0.2"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</row>
    <row r="931" spans="2:25" ht="15.75" customHeight="1" x14ac:dyDescent="0.2"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</row>
    <row r="932" spans="2:25" ht="15.75" customHeight="1" x14ac:dyDescent="0.2"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</row>
    <row r="933" spans="2:25" ht="15.75" customHeight="1" x14ac:dyDescent="0.2"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</row>
    <row r="934" spans="2:25" ht="15.75" customHeight="1" x14ac:dyDescent="0.2"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</row>
    <row r="935" spans="2:25" ht="15.75" customHeight="1" x14ac:dyDescent="0.2"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</row>
    <row r="936" spans="2:25" ht="15.75" customHeight="1" x14ac:dyDescent="0.2"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</row>
    <row r="937" spans="2:25" ht="15.75" customHeight="1" x14ac:dyDescent="0.2"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</row>
    <row r="938" spans="2:25" ht="15.75" customHeight="1" x14ac:dyDescent="0.2"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</row>
    <row r="939" spans="2:25" ht="15.75" customHeight="1" x14ac:dyDescent="0.2"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</row>
    <row r="940" spans="2:25" ht="15.75" customHeight="1" x14ac:dyDescent="0.2"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</row>
    <row r="941" spans="2:25" ht="15.75" customHeight="1" x14ac:dyDescent="0.2"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</row>
    <row r="942" spans="2:25" ht="15.75" customHeight="1" x14ac:dyDescent="0.2"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</row>
    <row r="943" spans="2:25" ht="15.75" customHeight="1" x14ac:dyDescent="0.2"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</row>
    <row r="944" spans="2:25" ht="15.75" customHeight="1" x14ac:dyDescent="0.2"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</row>
    <row r="945" spans="2:25" ht="15.75" customHeight="1" x14ac:dyDescent="0.2"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</row>
    <row r="946" spans="2:25" ht="15.75" customHeight="1" x14ac:dyDescent="0.2"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</row>
    <row r="947" spans="2:25" ht="15.75" customHeight="1" x14ac:dyDescent="0.2"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</row>
    <row r="948" spans="2:25" ht="15.75" customHeight="1" x14ac:dyDescent="0.2"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</row>
    <row r="949" spans="2:25" ht="15.75" customHeight="1" x14ac:dyDescent="0.2"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</row>
    <row r="950" spans="2:25" ht="15.75" customHeight="1" x14ac:dyDescent="0.2"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</row>
    <row r="951" spans="2:25" ht="15.75" customHeight="1" x14ac:dyDescent="0.2"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</row>
    <row r="952" spans="2:25" ht="15.75" customHeight="1" x14ac:dyDescent="0.2"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</row>
    <row r="953" spans="2:25" ht="15.75" customHeight="1" x14ac:dyDescent="0.2"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</row>
    <row r="954" spans="2:25" ht="15.75" customHeight="1" x14ac:dyDescent="0.2"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</row>
    <row r="955" spans="2:25" ht="15.75" customHeight="1" x14ac:dyDescent="0.2"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</row>
    <row r="956" spans="2:25" ht="15.75" customHeight="1" x14ac:dyDescent="0.2"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</row>
    <row r="957" spans="2:25" ht="15.75" customHeight="1" x14ac:dyDescent="0.2"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</row>
    <row r="958" spans="2:25" ht="15.75" customHeight="1" x14ac:dyDescent="0.2"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</row>
    <row r="959" spans="2:25" ht="15.75" customHeight="1" x14ac:dyDescent="0.2"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</row>
    <row r="960" spans="2:25" ht="15.75" customHeight="1" x14ac:dyDescent="0.2"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</row>
    <row r="961" spans="2:25" ht="15.75" customHeight="1" x14ac:dyDescent="0.2"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</row>
    <row r="962" spans="2:25" ht="15.75" customHeight="1" x14ac:dyDescent="0.2"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</row>
    <row r="963" spans="2:25" ht="15.75" customHeight="1" x14ac:dyDescent="0.2"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</row>
    <row r="964" spans="2:25" ht="15.75" customHeight="1" x14ac:dyDescent="0.2"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</row>
    <row r="965" spans="2:25" ht="15.75" customHeight="1" x14ac:dyDescent="0.2"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</row>
    <row r="966" spans="2:25" ht="15.75" customHeight="1" x14ac:dyDescent="0.2"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</row>
    <row r="967" spans="2:25" ht="15.75" customHeight="1" x14ac:dyDescent="0.2"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</row>
    <row r="968" spans="2:25" ht="15.75" customHeight="1" x14ac:dyDescent="0.2"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</row>
    <row r="969" spans="2:25" ht="15.75" customHeight="1" x14ac:dyDescent="0.2"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</row>
    <row r="970" spans="2:25" ht="15.75" customHeight="1" x14ac:dyDescent="0.2"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</row>
    <row r="971" spans="2:25" ht="15.75" customHeight="1" x14ac:dyDescent="0.2"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</row>
    <row r="972" spans="2:25" ht="15.75" customHeight="1" x14ac:dyDescent="0.2"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</row>
    <row r="973" spans="2:25" ht="15.75" customHeight="1" x14ac:dyDescent="0.2"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</row>
    <row r="974" spans="2:25" ht="15.75" customHeight="1" x14ac:dyDescent="0.2"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</row>
    <row r="975" spans="2:25" ht="15.75" customHeight="1" x14ac:dyDescent="0.2"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</row>
    <row r="976" spans="2:25" ht="15.75" customHeight="1" x14ac:dyDescent="0.2"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</row>
    <row r="977" spans="2:25" ht="15.75" customHeight="1" x14ac:dyDescent="0.2"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</row>
    <row r="978" spans="2:25" ht="15.75" customHeight="1" x14ac:dyDescent="0.2"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</row>
    <row r="979" spans="2:25" ht="15.75" customHeight="1" x14ac:dyDescent="0.2"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</row>
    <row r="980" spans="2:25" ht="15.75" customHeight="1" x14ac:dyDescent="0.2"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</row>
    <row r="981" spans="2:25" ht="15.75" customHeight="1" x14ac:dyDescent="0.2"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</row>
    <row r="982" spans="2:25" ht="15.75" customHeight="1" x14ac:dyDescent="0.2"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</row>
    <row r="983" spans="2:25" ht="15.75" customHeight="1" x14ac:dyDescent="0.2"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</row>
    <row r="984" spans="2:25" ht="15.75" customHeight="1" x14ac:dyDescent="0.2"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</row>
    <row r="985" spans="2:25" ht="15.75" customHeight="1" x14ac:dyDescent="0.2"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</row>
    <row r="986" spans="2:25" ht="15.75" customHeight="1" x14ac:dyDescent="0.2"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</row>
    <row r="987" spans="2:25" ht="15.75" customHeight="1" x14ac:dyDescent="0.2"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</row>
    <row r="988" spans="2:25" ht="15.75" customHeight="1" x14ac:dyDescent="0.2">
      <c r="B988" s="51"/>
      <c r="C988" s="51"/>
      <c r="D988" s="51"/>
      <c r="E988" s="51"/>
      <c r="G988" s="51"/>
      <c r="H988" s="51"/>
      <c r="I988" s="51"/>
      <c r="J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</row>
    <row r="989" spans="2:25" ht="15.75" customHeight="1" x14ac:dyDescent="0.2">
      <c r="B989" s="51"/>
      <c r="C989" s="51"/>
      <c r="D989" s="51"/>
      <c r="E989" s="51"/>
      <c r="G989" s="51"/>
      <c r="H989" s="51"/>
      <c r="I989" s="51"/>
      <c r="J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</row>
    <row r="990" spans="2:25" ht="15.75" customHeight="1" x14ac:dyDescent="0.2">
      <c r="B990" s="51"/>
      <c r="C990" s="51"/>
      <c r="D990" s="51"/>
      <c r="E990" s="51"/>
      <c r="G990" s="51"/>
      <c r="H990" s="51"/>
      <c r="I990" s="51"/>
      <c r="J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</row>
    <row r="991" spans="2:25" ht="15.75" customHeight="1" x14ac:dyDescent="0.2">
      <c r="D991" s="51"/>
      <c r="E991" s="51"/>
      <c r="G991" s="51"/>
      <c r="H991" s="51"/>
      <c r="I991" s="51"/>
      <c r="J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</row>
    <row r="992" spans="2:25" ht="15.75" customHeight="1" x14ac:dyDescent="0.2">
      <c r="G992" s="51"/>
      <c r="H992" s="51"/>
      <c r="I992" s="51"/>
      <c r="J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</row>
    <row r="993" spans="7:25" ht="15.75" customHeight="1" x14ac:dyDescent="0.2">
      <c r="G993" s="51"/>
      <c r="H993" s="51"/>
      <c r="I993" s="51"/>
      <c r="J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</row>
    <row r="994" spans="7:25" ht="15.75" customHeight="1" x14ac:dyDescent="0.2">
      <c r="G994" s="51"/>
      <c r="H994" s="51"/>
      <c r="I994" s="51"/>
      <c r="J994" s="51"/>
      <c r="L994" s="51"/>
      <c r="M994" s="51"/>
      <c r="N994" s="51"/>
      <c r="O994" s="51"/>
      <c r="P994" s="51"/>
      <c r="Q994" s="51"/>
      <c r="R994" s="51"/>
      <c r="S994" s="51"/>
      <c r="T994" s="51"/>
    </row>
    <row r="995" spans="7:25" ht="15.75" customHeight="1" x14ac:dyDescent="0.2">
      <c r="G995" s="51"/>
      <c r="H995" s="51"/>
      <c r="I995" s="51"/>
      <c r="J995" s="51"/>
      <c r="L995" s="51"/>
      <c r="M995" s="51"/>
      <c r="N995" s="51"/>
      <c r="O995" s="51"/>
      <c r="P995" s="51"/>
      <c r="Q995" s="51"/>
      <c r="R995" s="51"/>
      <c r="S995" s="51"/>
      <c r="T995" s="51"/>
    </row>
    <row r="996" spans="7:25" ht="15.75" customHeight="1" x14ac:dyDescent="0.2">
      <c r="G996" s="51"/>
      <c r="H996" s="51"/>
      <c r="I996" s="51"/>
      <c r="J996" s="51"/>
      <c r="L996" s="51"/>
      <c r="M996" s="51"/>
      <c r="N996" s="51"/>
      <c r="O996" s="51"/>
      <c r="P996" s="51"/>
      <c r="Q996" s="51"/>
      <c r="R996" s="51"/>
      <c r="S996" s="51"/>
      <c r="T996" s="51"/>
    </row>
    <row r="997" spans="7:25" ht="15.75" customHeight="1" x14ac:dyDescent="0.2">
      <c r="G997" s="51"/>
      <c r="H997" s="51"/>
      <c r="I997" s="51"/>
      <c r="J997" s="51"/>
      <c r="L997" s="51"/>
      <c r="M997" s="51"/>
      <c r="N997" s="51"/>
      <c r="O997" s="51"/>
      <c r="P997" s="51"/>
      <c r="Q997" s="51"/>
      <c r="R997" s="51"/>
      <c r="S997" s="51"/>
      <c r="T997" s="51"/>
    </row>
    <row r="998" spans="7:25" ht="15.75" customHeight="1" x14ac:dyDescent="0.2">
      <c r="L998" s="51"/>
      <c r="M998" s="51"/>
      <c r="N998" s="51"/>
      <c r="O998" s="51"/>
      <c r="P998" s="51"/>
      <c r="Q998" s="51"/>
      <c r="R998" s="51"/>
      <c r="S998" s="51"/>
      <c r="T998" s="51"/>
    </row>
    <row r="999" spans="7:25" ht="15.75" customHeight="1" x14ac:dyDescent="0.2">
      <c r="L999" s="51"/>
      <c r="M999" s="51"/>
      <c r="N999" s="51"/>
      <c r="O999" s="51"/>
      <c r="P999" s="51"/>
      <c r="Q999" s="51"/>
      <c r="R999" s="51"/>
      <c r="S999" s="51"/>
      <c r="T999" s="51"/>
    </row>
    <row r="1000" spans="7:25" ht="15.75" customHeight="1" x14ac:dyDescent="0.2">
      <c r="P1000" s="51"/>
      <c r="Q1000" s="51"/>
      <c r="R1000" s="51"/>
      <c r="S1000" s="51"/>
      <c r="T1000" s="51"/>
    </row>
  </sheetData>
  <mergeCells count="38">
    <mergeCell ref="P5:T5"/>
    <mergeCell ref="P6:T17"/>
    <mergeCell ref="B1:O3"/>
    <mergeCell ref="P1:T4"/>
    <mergeCell ref="B4:O5"/>
    <mergeCell ref="B6:E7"/>
    <mergeCell ref="L6:O7"/>
    <mergeCell ref="B8:E8"/>
    <mergeCell ref="L8:O8"/>
    <mergeCell ref="G6:J7"/>
    <mergeCell ref="G8:J8"/>
    <mergeCell ref="B9:E11"/>
    <mergeCell ref="G9:J11"/>
    <mergeCell ref="L9:O11"/>
    <mergeCell ref="B41:E41"/>
    <mergeCell ref="G41:J41"/>
    <mergeCell ref="L41:O41"/>
    <mergeCell ref="G19:J19"/>
    <mergeCell ref="L19:O19"/>
    <mergeCell ref="B19:E19"/>
    <mergeCell ref="B20:E22"/>
    <mergeCell ref="G20:J22"/>
    <mergeCell ref="L20:O22"/>
    <mergeCell ref="B30:E30"/>
    <mergeCell ref="L30:O30"/>
    <mergeCell ref="B31:E33"/>
    <mergeCell ref="L31:O33"/>
    <mergeCell ref="G30:J30"/>
    <mergeCell ref="G31:J33"/>
    <mergeCell ref="B42:E44"/>
    <mergeCell ref="B52:E52"/>
    <mergeCell ref="G52:J52"/>
    <mergeCell ref="L52:O52"/>
    <mergeCell ref="B53:E55"/>
    <mergeCell ref="G53:J55"/>
    <mergeCell ref="L53:O55"/>
    <mergeCell ref="G42:J44"/>
    <mergeCell ref="L42:O44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000"/>
  <sheetViews>
    <sheetView workbookViewId="0">
      <selection activeCell="C13" sqref="C13"/>
    </sheetView>
  </sheetViews>
  <sheetFormatPr defaultColWidth="12.625" defaultRowHeight="15" customHeight="1" x14ac:dyDescent="0.2"/>
  <cols>
    <col min="1" max="1" width="8.625" customWidth="1"/>
    <col min="2" max="2" width="10.875" customWidth="1"/>
    <col min="3" max="3" width="8.625" customWidth="1"/>
    <col min="4" max="6" width="7" customWidth="1"/>
    <col min="7" max="7" width="10.125" customWidth="1"/>
    <col min="8" max="8" width="8.625" customWidth="1"/>
    <col min="9" max="11" width="7" customWidth="1"/>
    <col min="12" max="12" width="10.375" customWidth="1"/>
    <col min="13" max="13" width="8.625" customWidth="1"/>
    <col min="14" max="23" width="7" customWidth="1"/>
    <col min="24" max="25" width="6.625" customWidth="1"/>
    <col min="26" max="34" width="11" customWidth="1"/>
  </cols>
  <sheetData>
    <row r="1" spans="1:34" ht="15" customHeight="1" x14ac:dyDescent="0.2"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51"/>
      <c r="Q1" s="51"/>
      <c r="R1" s="51"/>
      <c r="S1" s="51"/>
      <c r="T1" s="51"/>
      <c r="U1" s="51"/>
      <c r="V1" s="2"/>
      <c r="W1" s="2"/>
      <c r="X1" s="51"/>
      <c r="Y1" s="51"/>
    </row>
    <row r="2" spans="1:34" ht="15" customHeight="1" x14ac:dyDescent="0.2">
      <c r="A2" s="23"/>
      <c r="B2" s="1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51"/>
      <c r="Q2" s="51"/>
      <c r="R2" s="51"/>
      <c r="S2" s="51"/>
      <c r="T2" s="51"/>
      <c r="U2" s="51"/>
      <c r="V2" s="52"/>
      <c r="W2" s="52"/>
      <c r="X2" s="52"/>
      <c r="Y2" s="52"/>
    </row>
    <row r="3" spans="1:34" ht="15" customHeight="1" x14ac:dyDescent="0.2">
      <c r="A3" s="24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1"/>
      <c r="Q3" s="51"/>
      <c r="R3" s="51"/>
      <c r="S3" s="51"/>
      <c r="T3" s="51"/>
      <c r="U3" s="51"/>
      <c r="V3" s="52"/>
      <c r="W3" s="52"/>
      <c r="X3" s="52"/>
      <c r="Y3" s="52"/>
      <c r="Z3" s="51"/>
    </row>
    <row r="4" spans="1:34" ht="15" customHeight="1" x14ac:dyDescent="0.2">
      <c r="A4" s="53" t="s">
        <v>107</v>
      </c>
      <c r="B4" s="155" t="s">
        <v>19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51"/>
      <c r="Q4" s="51"/>
      <c r="R4" s="51"/>
      <c r="S4" s="51"/>
      <c r="T4" s="51"/>
      <c r="U4" s="51"/>
      <c r="V4" s="52"/>
      <c r="W4" s="52"/>
      <c r="X4" s="52"/>
      <c r="Y4" s="52"/>
      <c r="Z4" s="51"/>
      <c r="AA4" s="1"/>
      <c r="AB4" s="1"/>
      <c r="AC4" s="1"/>
    </row>
    <row r="5" spans="1:34" ht="15" customHeight="1" x14ac:dyDescent="0.2">
      <c r="A5" s="79" t="e">
        <f>'Viikko 1'!A5+7</f>
        <v>#VALUE!</v>
      </c>
      <c r="B5" s="135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42" t="s">
        <v>95</v>
      </c>
      <c r="Q5" s="143"/>
      <c r="R5" s="143"/>
      <c r="S5" s="143"/>
      <c r="T5" s="144"/>
      <c r="U5" s="51"/>
      <c r="V5" s="51"/>
      <c r="W5" s="51"/>
      <c r="X5" s="51"/>
      <c r="Y5" s="51"/>
      <c r="Z5" s="51"/>
    </row>
    <row r="6" spans="1:34" ht="15" customHeight="1" x14ac:dyDescent="0.2">
      <c r="A6" s="24"/>
      <c r="B6" s="153" t="s">
        <v>0</v>
      </c>
      <c r="C6" s="131"/>
      <c r="D6" s="131"/>
      <c r="E6" s="132"/>
      <c r="F6" s="80"/>
      <c r="G6" s="153" t="s">
        <v>2</v>
      </c>
      <c r="H6" s="131"/>
      <c r="I6" s="131"/>
      <c r="J6" s="132"/>
      <c r="K6" s="80"/>
      <c r="L6" s="153" t="s">
        <v>4</v>
      </c>
      <c r="M6" s="131"/>
      <c r="N6" s="131"/>
      <c r="O6" s="132"/>
      <c r="P6" s="145"/>
      <c r="Q6" s="114"/>
      <c r="R6" s="114"/>
      <c r="S6" s="114"/>
      <c r="T6" s="146"/>
      <c r="U6" s="1"/>
      <c r="V6" s="51"/>
      <c r="W6" s="1"/>
      <c r="X6" s="1"/>
      <c r="Y6" s="1"/>
      <c r="Z6" s="51"/>
    </row>
    <row r="7" spans="1:34" ht="15" customHeight="1" x14ac:dyDescent="0.2">
      <c r="A7" s="23"/>
      <c r="B7" s="135"/>
      <c r="C7" s="121"/>
      <c r="D7" s="121"/>
      <c r="E7" s="136"/>
      <c r="F7" s="80"/>
      <c r="G7" s="135"/>
      <c r="H7" s="121"/>
      <c r="I7" s="121"/>
      <c r="J7" s="136"/>
      <c r="K7" s="80"/>
      <c r="L7" s="135"/>
      <c r="M7" s="121"/>
      <c r="N7" s="121"/>
      <c r="O7" s="136"/>
      <c r="P7" s="147"/>
      <c r="Q7" s="114"/>
      <c r="R7" s="114"/>
      <c r="S7" s="114"/>
      <c r="T7" s="146"/>
      <c r="V7" s="51"/>
      <c r="Z7" s="51"/>
    </row>
    <row r="8" spans="1:34" ht="15" customHeight="1" x14ac:dyDescent="0.2">
      <c r="B8" s="154" t="str">
        <f>Luuranko!B5</f>
        <v>1A Kyykky</v>
      </c>
      <c r="C8" s="140"/>
      <c r="D8" s="140"/>
      <c r="E8" s="141"/>
      <c r="F8" s="82"/>
      <c r="G8" s="154" t="str">
        <f>Luuranko!J5</f>
        <v>1A Kyykkyhyppy</v>
      </c>
      <c r="H8" s="140"/>
      <c r="I8" s="140"/>
      <c r="J8" s="141"/>
      <c r="K8" s="82"/>
      <c r="L8" s="154" t="str">
        <f>Luuranko!R5</f>
        <v>1A Step up</v>
      </c>
      <c r="M8" s="140"/>
      <c r="N8" s="140"/>
      <c r="O8" s="141"/>
      <c r="P8" s="147"/>
      <c r="Q8" s="114"/>
      <c r="R8" s="114"/>
      <c r="S8" s="114"/>
      <c r="T8" s="146"/>
      <c r="V8" s="51"/>
      <c r="Z8" s="51"/>
    </row>
    <row r="9" spans="1:34" ht="15" customHeight="1" x14ac:dyDescent="0.2">
      <c r="B9" s="152" t="str">
        <f>Luuranko!C5</f>
        <v>3-5 x 10-20 @ 5-9</v>
      </c>
      <c r="C9" s="114"/>
      <c r="D9" s="114"/>
      <c r="E9" s="134"/>
      <c r="F9" s="82"/>
      <c r="G9" s="152" t="str">
        <f>Luuranko!K5</f>
        <v>3-5 x 10-20 @ 5-9</v>
      </c>
      <c r="H9" s="114"/>
      <c r="I9" s="114"/>
      <c r="J9" s="134"/>
      <c r="K9" s="82"/>
      <c r="L9" s="152" t="str">
        <f>Luuranko!S5</f>
        <v>3-5 x 10-20 @ 5-9</v>
      </c>
      <c r="M9" s="114"/>
      <c r="N9" s="114"/>
      <c r="O9" s="134"/>
      <c r="P9" s="147"/>
      <c r="Q9" s="114"/>
      <c r="R9" s="114"/>
      <c r="S9" s="114"/>
      <c r="T9" s="146"/>
      <c r="V9" s="51"/>
      <c r="Z9" s="52"/>
      <c r="AA9" s="52"/>
      <c r="AB9" s="52"/>
      <c r="AC9" s="52"/>
    </row>
    <row r="10" spans="1:34" ht="15" customHeight="1" x14ac:dyDescent="0.2">
      <c r="B10" s="133"/>
      <c r="C10" s="114"/>
      <c r="D10" s="114"/>
      <c r="E10" s="134"/>
      <c r="F10" s="82"/>
      <c r="G10" s="133"/>
      <c r="H10" s="114"/>
      <c r="I10" s="114"/>
      <c r="J10" s="134"/>
      <c r="K10" s="82"/>
      <c r="L10" s="133"/>
      <c r="M10" s="114"/>
      <c r="N10" s="114"/>
      <c r="O10" s="134"/>
      <c r="P10" s="147"/>
      <c r="Q10" s="114"/>
      <c r="R10" s="114"/>
      <c r="S10" s="114"/>
      <c r="T10" s="146"/>
      <c r="V10" s="51"/>
      <c r="Z10" s="52"/>
      <c r="AA10" s="52"/>
      <c r="AB10" s="52"/>
      <c r="AC10" s="52"/>
    </row>
    <row r="11" spans="1:34" ht="15" customHeight="1" x14ac:dyDescent="0.2">
      <c r="B11" s="133"/>
      <c r="C11" s="114"/>
      <c r="D11" s="114"/>
      <c r="E11" s="134"/>
      <c r="F11" s="82"/>
      <c r="G11" s="135"/>
      <c r="H11" s="121"/>
      <c r="I11" s="121"/>
      <c r="J11" s="136"/>
      <c r="K11" s="82"/>
      <c r="L11" s="135"/>
      <c r="M11" s="121"/>
      <c r="N11" s="121"/>
      <c r="O11" s="136"/>
      <c r="P11" s="147"/>
      <c r="Q11" s="114"/>
      <c r="R11" s="114"/>
      <c r="S11" s="114"/>
      <c r="T11" s="146"/>
      <c r="U11" s="2"/>
      <c r="V11" s="51"/>
      <c r="W11" s="2"/>
      <c r="X11" s="2"/>
      <c r="Y11" s="2"/>
      <c r="Z11" s="52"/>
      <c r="AA11" s="52"/>
      <c r="AB11" s="52"/>
      <c r="AC11" s="52"/>
    </row>
    <row r="12" spans="1:34" ht="15" customHeight="1" x14ac:dyDescent="0.2">
      <c r="B12" s="83" t="s">
        <v>96</v>
      </c>
      <c r="C12" s="84" t="s">
        <v>97</v>
      </c>
      <c r="D12" s="85" t="s">
        <v>98</v>
      </c>
      <c r="E12" s="86" t="s">
        <v>99</v>
      </c>
      <c r="F12" s="82"/>
      <c r="G12" s="83" t="s">
        <v>96</v>
      </c>
      <c r="H12" s="84" t="s">
        <v>97</v>
      </c>
      <c r="I12" s="85" t="s">
        <v>98</v>
      </c>
      <c r="J12" s="86" t="s">
        <v>99</v>
      </c>
      <c r="K12" s="82"/>
      <c r="L12" s="83" t="s">
        <v>96</v>
      </c>
      <c r="M12" s="84" t="s">
        <v>97</v>
      </c>
      <c r="N12" s="85" t="s">
        <v>98</v>
      </c>
      <c r="O12" s="86" t="s">
        <v>99</v>
      </c>
      <c r="P12" s="147"/>
      <c r="Q12" s="114"/>
      <c r="R12" s="114"/>
      <c r="S12" s="114"/>
      <c r="T12" s="146"/>
      <c r="V12" s="51"/>
    </row>
    <row r="13" spans="1:34" ht="15" customHeight="1" x14ac:dyDescent="0.2">
      <c r="B13" s="61" t="s">
        <v>100</v>
      </c>
      <c r="C13" s="62"/>
      <c r="D13" s="63"/>
      <c r="E13" s="64"/>
      <c r="F13" s="52"/>
      <c r="G13" s="61" t="s">
        <v>100</v>
      </c>
      <c r="H13" s="62"/>
      <c r="I13" s="63"/>
      <c r="J13" s="64"/>
      <c r="K13" s="52"/>
      <c r="L13" s="61" t="s">
        <v>100</v>
      </c>
      <c r="M13" s="62"/>
      <c r="N13" s="63"/>
      <c r="O13" s="64"/>
      <c r="P13" s="147"/>
      <c r="Q13" s="114"/>
      <c r="R13" s="114"/>
      <c r="S13" s="114"/>
      <c r="T13" s="146"/>
      <c r="V13" s="51"/>
      <c r="Z13" s="51"/>
      <c r="AA13" s="1"/>
      <c r="AB13" s="1"/>
      <c r="AC13" s="1"/>
      <c r="AD13" s="51"/>
      <c r="AE13" s="1"/>
      <c r="AF13" s="1"/>
      <c r="AG13" s="1"/>
      <c r="AH13" s="51"/>
    </row>
    <row r="14" spans="1:34" ht="15" customHeight="1" x14ac:dyDescent="0.2">
      <c r="B14" s="61" t="s">
        <v>101</v>
      </c>
      <c r="C14" s="65"/>
      <c r="D14" s="66"/>
      <c r="E14" s="67"/>
      <c r="F14" s="52"/>
      <c r="G14" s="61" t="s">
        <v>101</v>
      </c>
      <c r="H14" s="65"/>
      <c r="I14" s="66"/>
      <c r="J14" s="67"/>
      <c r="K14" s="52"/>
      <c r="L14" s="61" t="s">
        <v>101</v>
      </c>
      <c r="M14" s="65"/>
      <c r="N14" s="66"/>
      <c r="O14" s="67"/>
      <c r="P14" s="147"/>
      <c r="Q14" s="114"/>
      <c r="R14" s="114"/>
      <c r="S14" s="114"/>
      <c r="T14" s="146"/>
      <c r="V14" s="51"/>
      <c r="Z14" s="51"/>
      <c r="AD14" s="51"/>
      <c r="AH14" s="51"/>
    </row>
    <row r="15" spans="1:34" ht="15" customHeight="1" x14ac:dyDescent="0.2">
      <c r="B15" s="61" t="s">
        <v>102</v>
      </c>
      <c r="C15" s="65"/>
      <c r="D15" s="66"/>
      <c r="E15" s="67"/>
      <c r="F15" s="52"/>
      <c r="G15" s="61" t="s">
        <v>102</v>
      </c>
      <c r="H15" s="65"/>
      <c r="I15" s="66"/>
      <c r="J15" s="67"/>
      <c r="K15" s="52"/>
      <c r="L15" s="61" t="s">
        <v>102</v>
      </c>
      <c r="M15" s="65"/>
      <c r="N15" s="66"/>
      <c r="O15" s="67"/>
      <c r="P15" s="147"/>
      <c r="Q15" s="114"/>
      <c r="R15" s="114"/>
      <c r="S15" s="114"/>
      <c r="T15" s="146"/>
      <c r="V15" s="51"/>
      <c r="Z15" s="51"/>
      <c r="AD15" s="51"/>
      <c r="AH15" s="51"/>
    </row>
    <row r="16" spans="1:34" ht="15" customHeight="1" x14ac:dyDescent="0.2">
      <c r="B16" s="61" t="s">
        <v>103</v>
      </c>
      <c r="C16" s="65"/>
      <c r="D16" s="66"/>
      <c r="E16" s="67"/>
      <c r="F16" s="52"/>
      <c r="G16" s="61" t="s">
        <v>103</v>
      </c>
      <c r="H16" s="65"/>
      <c r="I16" s="66"/>
      <c r="J16" s="67"/>
      <c r="K16" s="52"/>
      <c r="L16" s="61" t="s">
        <v>103</v>
      </c>
      <c r="M16" s="65"/>
      <c r="N16" s="66"/>
      <c r="O16" s="67"/>
      <c r="P16" s="147"/>
      <c r="Q16" s="114"/>
      <c r="R16" s="114"/>
      <c r="S16" s="114"/>
      <c r="T16" s="146"/>
      <c r="U16" s="1"/>
      <c r="V16" s="51"/>
      <c r="W16" s="1"/>
      <c r="X16" s="1"/>
      <c r="Y16" s="1"/>
      <c r="Z16" s="51"/>
      <c r="AD16" s="51"/>
      <c r="AH16" s="51"/>
    </row>
    <row r="17" spans="2:34" ht="15" customHeight="1" x14ac:dyDescent="0.2">
      <c r="B17" s="68" t="s">
        <v>104</v>
      </c>
      <c r="C17" s="69"/>
      <c r="D17" s="70"/>
      <c r="E17" s="71"/>
      <c r="F17" s="52"/>
      <c r="G17" s="68" t="s">
        <v>104</v>
      </c>
      <c r="H17" s="69"/>
      <c r="I17" s="70"/>
      <c r="J17" s="71"/>
      <c r="K17" s="52"/>
      <c r="L17" s="68" t="s">
        <v>104</v>
      </c>
      <c r="M17" s="69"/>
      <c r="N17" s="70"/>
      <c r="O17" s="71"/>
      <c r="P17" s="125"/>
      <c r="Q17" s="148"/>
      <c r="R17" s="148"/>
      <c r="S17" s="148"/>
      <c r="T17" s="126"/>
      <c r="V17" s="51"/>
      <c r="Z17" s="51"/>
      <c r="AD17" s="51"/>
      <c r="AH17" s="51"/>
    </row>
    <row r="18" spans="2:34" ht="15" customHeight="1" x14ac:dyDescent="0.2"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Q18" s="51"/>
      <c r="R18" s="51"/>
      <c r="S18" s="2"/>
      <c r="T18" s="2"/>
      <c r="V18" s="51"/>
      <c r="Z18" s="51"/>
      <c r="AA18" s="2"/>
      <c r="AB18" s="2"/>
      <c r="AC18" s="2"/>
      <c r="AD18" s="51"/>
      <c r="AE18" s="2"/>
      <c r="AF18" s="2"/>
      <c r="AG18" s="2"/>
      <c r="AH18" s="51"/>
    </row>
    <row r="19" spans="2:34" ht="15" customHeight="1" x14ac:dyDescent="0.2">
      <c r="B19" s="154" t="str">
        <f>Luuranko!D5</f>
        <v>1B Askelkyykky</v>
      </c>
      <c r="C19" s="140"/>
      <c r="D19" s="140"/>
      <c r="E19" s="141"/>
      <c r="F19" s="82"/>
      <c r="G19" s="154" t="str">
        <f>Luuranko!L5</f>
        <v>1B Bulgarian split squat / Split squat</v>
      </c>
      <c r="H19" s="140"/>
      <c r="I19" s="140"/>
      <c r="J19" s="141"/>
      <c r="K19" s="82"/>
      <c r="L19" s="154" t="str">
        <f>Luuranko!T5</f>
        <v>1B 1 Jalan lantionnosto</v>
      </c>
      <c r="M19" s="140"/>
      <c r="N19" s="140"/>
      <c r="O19" s="141"/>
      <c r="Q19" s="51"/>
      <c r="R19" s="51"/>
      <c r="V19" s="51"/>
      <c r="Z19" s="51"/>
      <c r="AD19" s="51"/>
      <c r="AH19" s="51"/>
    </row>
    <row r="20" spans="2:34" ht="15" customHeight="1" x14ac:dyDescent="0.2">
      <c r="B20" s="152" t="str">
        <f>Luuranko!E5</f>
        <v>3-5 x 10-20 @ 5-9</v>
      </c>
      <c r="C20" s="114"/>
      <c r="D20" s="114"/>
      <c r="E20" s="134"/>
      <c r="F20" s="82"/>
      <c r="G20" s="152" t="str">
        <f>Luuranko!M5</f>
        <v>3-5 x 10-20 @ 5-9</v>
      </c>
      <c r="H20" s="114"/>
      <c r="I20" s="114"/>
      <c r="J20" s="134"/>
      <c r="K20" s="82"/>
      <c r="L20" s="152" t="str">
        <f>Luuranko!U5</f>
        <v>3-5 x 10-20 @ 5-9</v>
      </c>
      <c r="M20" s="114"/>
      <c r="N20" s="114"/>
      <c r="O20" s="134"/>
      <c r="Q20" s="51"/>
      <c r="R20" s="51"/>
      <c r="V20" s="51"/>
      <c r="Z20" s="51"/>
      <c r="AD20" s="51"/>
      <c r="AH20" s="51"/>
    </row>
    <row r="21" spans="2:34" ht="15" customHeight="1" x14ac:dyDescent="0.2">
      <c r="B21" s="133"/>
      <c r="C21" s="114"/>
      <c r="D21" s="114"/>
      <c r="E21" s="134"/>
      <c r="F21" s="82"/>
      <c r="G21" s="133"/>
      <c r="H21" s="114"/>
      <c r="I21" s="114"/>
      <c r="J21" s="134"/>
      <c r="K21" s="82"/>
      <c r="L21" s="133"/>
      <c r="M21" s="114"/>
      <c r="N21" s="114"/>
      <c r="O21" s="134"/>
      <c r="Q21" s="51"/>
      <c r="R21" s="51"/>
      <c r="U21" s="51"/>
      <c r="V21" s="51"/>
      <c r="W21" s="51"/>
      <c r="X21" s="51"/>
      <c r="Y21" s="51"/>
      <c r="Z21" s="51"/>
      <c r="AD21" s="51"/>
      <c r="AH21" s="51"/>
    </row>
    <row r="22" spans="2:34" ht="15" customHeight="1" x14ac:dyDescent="0.2">
      <c r="B22" s="133"/>
      <c r="C22" s="114"/>
      <c r="D22" s="114"/>
      <c r="E22" s="134"/>
      <c r="F22" s="82"/>
      <c r="G22" s="135"/>
      <c r="H22" s="121"/>
      <c r="I22" s="121"/>
      <c r="J22" s="136"/>
      <c r="K22" s="82"/>
      <c r="L22" s="135"/>
      <c r="M22" s="121"/>
      <c r="N22" s="121"/>
      <c r="O22" s="136"/>
      <c r="Q22" s="51"/>
      <c r="R22" s="51"/>
      <c r="U22" s="51"/>
      <c r="V22" s="51"/>
      <c r="W22" s="51"/>
      <c r="X22" s="51"/>
      <c r="Y22" s="51"/>
      <c r="Z22" s="51"/>
      <c r="AD22" s="51"/>
      <c r="AH22" s="51"/>
    </row>
    <row r="23" spans="2:34" ht="15" customHeight="1" x14ac:dyDescent="0.2">
      <c r="B23" s="83" t="s">
        <v>96</v>
      </c>
      <c r="C23" s="84" t="s">
        <v>97</v>
      </c>
      <c r="D23" s="85" t="s">
        <v>98</v>
      </c>
      <c r="E23" s="86" t="s">
        <v>99</v>
      </c>
      <c r="F23" s="82"/>
      <c r="G23" s="83" t="s">
        <v>96</v>
      </c>
      <c r="H23" s="84" t="s">
        <v>97</v>
      </c>
      <c r="I23" s="85" t="s">
        <v>98</v>
      </c>
      <c r="J23" s="86" t="s">
        <v>99</v>
      </c>
      <c r="K23" s="82"/>
      <c r="L23" s="83" t="s">
        <v>96</v>
      </c>
      <c r="M23" s="84" t="s">
        <v>97</v>
      </c>
      <c r="N23" s="85" t="s">
        <v>98</v>
      </c>
      <c r="O23" s="86" t="s">
        <v>99</v>
      </c>
      <c r="Q23" s="51"/>
      <c r="R23" s="51"/>
      <c r="S23" s="1"/>
      <c r="T23" s="1"/>
      <c r="V23" s="2"/>
      <c r="Z23" s="51"/>
      <c r="AA23" s="1"/>
      <c r="AB23" s="1"/>
      <c r="AC23" s="1"/>
      <c r="AD23" s="51"/>
      <c r="AE23" s="1"/>
      <c r="AF23" s="1"/>
      <c r="AG23" s="1"/>
      <c r="AH23" s="51"/>
    </row>
    <row r="24" spans="2:34" ht="15" customHeight="1" x14ac:dyDescent="0.2">
      <c r="B24" s="61" t="s">
        <v>100</v>
      </c>
      <c r="C24" s="62"/>
      <c r="D24" s="63"/>
      <c r="E24" s="64"/>
      <c r="F24" s="52"/>
      <c r="G24" s="61" t="s">
        <v>100</v>
      </c>
      <c r="H24" s="62"/>
      <c r="I24" s="63"/>
      <c r="J24" s="64"/>
      <c r="K24" s="52"/>
      <c r="L24" s="61" t="s">
        <v>100</v>
      </c>
      <c r="M24" s="62"/>
      <c r="N24" s="63"/>
      <c r="O24" s="64"/>
      <c r="Q24" s="51"/>
      <c r="R24" s="51"/>
      <c r="V24" s="2"/>
      <c r="Z24" s="51"/>
      <c r="AD24" s="51"/>
      <c r="AH24" s="51"/>
    </row>
    <row r="25" spans="2:34" ht="15" customHeight="1" x14ac:dyDescent="0.2">
      <c r="B25" s="61" t="s">
        <v>101</v>
      </c>
      <c r="C25" s="65"/>
      <c r="D25" s="66"/>
      <c r="E25" s="67"/>
      <c r="F25" s="52"/>
      <c r="G25" s="61" t="s">
        <v>101</v>
      </c>
      <c r="H25" s="65"/>
      <c r="I25" s="66"/>
      <c r="J25" s="67"/>
      <c r="K25" s="52"/>
      <c r="L25" s="61" t="s">
        <v>101</v>
      </c>
      <c r="M25" s="65"/>
      <c r="N25" s="66"/>
      <c r="O25" s="67"/>
      <c r="Q25" s="51"/>
      <c r="R25" s="51"/>
      <c r="V25" s="2"/>
      <c r="Z25" s="51"/>
      <c r="AD25" s="51"/>
      <c r="AH25" s="51"/>
    </row>
    <row r="26" spans="2:34" ht="15" customHeight="1" x14ac:dyDescent="0.2">
      <c r="B26" s="61" t="s">
        <v>102</v>
      </c>
      <c r="C26" s="65"/>
      <c r="D26" s="66"/>
      <c r="E26" s="67"/>
      <c r="F26" s="52"/>
      <c r="G26" s="61" t="s">
        <v>102</v>
      </c>
      <c r="H26" s="65"/>
      <c r="I26" s="66"/>
      <c r="J26" s="67"/>
      <c r="K26" s="52"/>
      <c r="L26" s="61" t="s">
        <v>102</v>
      </c>
      <c r="M26" s="65"/>
      <c r="N26" s="66"/>
      <c r="O26" s="67"/>
      <c r="Q26" s="51"/>
      <c r="R26" s="51"/>
      <c r="V26" s="2"/>
      <c r="Z26" s="51"/>
      <c r="AD26" s="51"/>
      <c r="AH26" s="51"/>
    </row>
    <row r="27" spans="2:34" ht="15.75" customHeight="1" x14ac:dyDescent="0.2">
      <c r="B27" s="61" t="s">
        <v>103</v>
      </c>
      <c r="C27" s="65"/>
      <c r="D27" s="66"/>
      <c r="E27" s="67"/>
      <c r="F27" s="52"/>
      <c r="G27" s="61" t="s">
        <v>103</v>
      </c>
      <c r="H27" s="65"/>
      <c r="I27" s="66"/>
      <c r="J27" s="67"/>
      <c r="K27" s="52"/>
      <c r="L27" s="61" t="s">
        <v>103</v>
      </c>
      <c r="M27" s="65"/>
      <c r="N27" s="66"/>
      <c r="O27" s="67"/>
      <c r="Q27" s="51"/>
      <c r="R27" s="51"/>
      <c r="U27" s="51"/>
      <c r="V27" s="51"/>
      <c r="W27" s="51"/>
      <c r="X27" s="51"/>
      <c r="Y27" s="51"/>
      <c r="Z27" s="51"/>
      <c r="AD27" s="51"/>
      <c r="AH27" s="51"/>
    </row>
    <row r="28" spans="2:34" ht="15" customHeight="1" x14ac:dyDescent="0.2">
      <c r="B28" s="68" t="s">
        <v>104</v>
      </c>
      <c r="C28" s="69"/>
      <c r="D28" s="70"/>
      <c r="E28" s="71"/>
      <c r="F28" s="52"/>
      <c r="G28" s="68" t="s">
        <v>104</v>
      </c>
      <c r="H28" s="69"/>
      <c r="I28" s="70"/>
      <c r="J28" s="71"/>
      <c r="K28" s="52"/>
      <c r="L28" s="68" t="s">
        <v>104</v>
      </c>
      <c r="M28" s="69"/>
      <c r="N28" s="70"/>
      <c r="O28" s="7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2:34" ht="15" customHeight="1" x14ac:dyDescent="0.2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2:34" ht="15" customHeight="1" x14ac:dyDescent="0.2">
      <c r="B30" s="154" t="str">
        <f>Luuranko!F5</f>
        <v>2A Punnerrus</v>
      </c>
      <c r="C30" s="140"/>
      <c r="D30" s="140"/>
      <c r="E30" s="141"/>
      <c r="F30" s="82"/>
      <c r="G30" s="154" t="str">
        <f>Luuranko!N5</f>
        <v>2A Leveä punnerrus</v>
      </c>
      <c r="H30" s="140"/>
      <c r="I30" s="140"/>
      <c r="J30" s="141"/>
      <c r="K30" s="82"/>
      <c r="L30" s="154" t="str">
        <f>Luuranko!V5</f>
        <v>2A Venytyspunnerrus</v>
      </c>
      <c r="M30" s="140"/>
      <c r="N30" s="140"/>
      <c r="O30" s="141"/>
      <c r="Q30" s="51"/>
      <c r="R30" s="51"/>
      <c r="U30" s="51"/>
      <c r="V30" s="51"/>
      <c r="W30" s="51"/>
      <c r="X30" s="51"/>
      <c r="Y30" s="51"/>
      <c r="Z30" s="2"/>
      <c r="AD30" s="2"/>
      <c r="AH30" s="51"/>
    </row>
    <row r="31" spans="2:34" ht="15" customHeight="1" x14ac:dyDescent="0.2">
      <c r="B31" s="152" t="str">
        <f>Luuranko!G5</f>
        <v>3-5 x 10-20 @ 5-9</v>
      </c>
      <c r="C31" s="114"/>
      <c r="D31" s="114"/>
      <c r="E31" s="134"/>
      <c r="F31" s="82"/>
      <c r="G31" s="152" t="str">
        <f>Luuranko!O5</f>
        <v>3-5 x 10-20 @ 5-9</v>
      </c>
      <c r="H31" s="114"/>
      <c r="I31" s="114"/>
      <c r="J31" s="134"/>
      <c r="K31" s="82"/>
      <c r="L31" s="152" t="str">
        <f>Luuranko!W5</f>
        <v>3-5 x 10-20 @ 5-9</v>
      </c>
      <c r="M31" s="114"/>
      <c r="N31" s="114"/>
      <c r="O31" s="134"/>
      <c r="Q31" s="51"/>
      <c r="R31" s="51"/>
      <c r="U31" s="51"/>
      <c r="V31" s="51"/>
      <c r="W31" s="51"/>
      <c r="X31" s="51"/>
      <c r="Y31" s="51"/>
      <c r="Z31" s="51"/>
      <c r="AD31" s="2"/>
      <c r="AH31" s="51"/>
    </row>
    <row r="32" spans="2:34" ht="15" customHeight="1" x14ac:dyDescent="0.2">
      <c r="B32" s="133"/>
      <c r="C32" s="114"/>
      <c r="D32" s="114"/>
      <c r="E32" s="134"/>
      <c r="F32" s="82"/>
      <c r="G32" s="133"/>
      <c r="H32" s="114"/>
      <c r="I32" s="114"/>
      <c r="J32" s="134"/>
      <c r="K32" s="82"/>
      <c r="L32" s="133"/>
      <c r="M32" s="114"/>
      <c r="N32" s="114"/>
      <c r="O32" s="134"/>
      <c r="Q32" s="51"/>
      <c r="R32" s="51"/>
      <c r="U32" s="51"/>
      <c r="V32" s="51"/>
      <c r="W32" s="51"/>
      <c r="X32" s="51"/>
      <c r="Y32" s="51"/>
      <c r="Z32" s="51"/>
      <c r="AD32" s="2"/>
      <c r="AH32" s="51"/>
    </row>
    <row r="33" spans="2:34" ht="15.75" customHeight="1" x14ac:dyDescent="0.2">
      <c r="B33" s="133"/>
      <c r="C33" s="114"/>
      <c r="D33" s="114"/>
      <c r="E33" s="134"/>
      <c r="F33" s="82"/>
      <c r="G33" s="135"/>
      <c r="H33" s="121"/>
      <c r="I33" s="121"/>
      <c r="J33" s="136"/>
      <c r="K33" s="82"/>
      <c r="L33" s="135"/>
      <c r="M33" s="121"/>
      <c r="N33" s="121"/>
      <c r="O33" s="136"/>
      <c r="Q33" s="51"/>
      <c r="R33" s="51"/>
      <c r="U33" s="51"/>
      <c r="V33" s="51"/>
      <c r="W33" s="51"/>
      <c r="X33" s="51"/>
      <c r="Y33" s="51"/>
      <c r="Z33" s="51"/>
      <c r="AD33" s="2"/>
      <c r="AH33" s="51"/>
    </row>
    <row r="34" spans="2:34" ht="15" customHeight="1" x14ac:dyDescent="0.2">
      <c r="B34" s="83" t="s">
        <v>96</v>
      </c>
      <c r="C34" s="84" t="s">
        <v>97</v>
      </c>
      <c r="D34" s="85" t="s">
        <v>98</v>
      </c>
      <c r="E34" s="86" t="s">
        <v>99</v>
      </c>
      <c r="F34" s="82"/>
      <c r="G34" s="83" t="s">
        <v>96</v>
      </c>
      <c r="H34" s="84" t="s">
        <v>97</v>
      </c>
      <c r="I34" s="85" t="s">
        <v>98</v>
      </c>
      <c r="J34" s="86" t="s">
        <v>99</v>
      </c>
      <c r="K34" s="82"/>
      <c r="L34" s="83" t="s">
        <v>96</v>
      </c>
      <c r="M34" s="84" t="s">
        <v>97</v>
      </c>
      <c r="N34" s="85" t="s">
        <v>98</v>
      </c>
      <c r="O34" s="86" t="s">
        <v>99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2:34" ht="15.75" customHeight="1" x14ac:dyDescent="0.2">
      <c r="B35" s="61" t="s">
        <v>100</v>
      </c>
      <c r="C35" s="62"/>
      <c r="D35" s="63"/>
      <c r="E35" s="64"/>
      <c r="F35" s="52"/>
      <c r="G35" s="61" t="s">
        <v>100</v>
      </c>
      <c r="H35" s="62"/>
      <c r="I35" s="63"/>
      <c r="J35" s="64"/>
      <c r="K35" s="52"/>
      <c r="L35" s="61" t="s">
        <v>100</v>
      </c>
      <c r="M35" s="62"/>
      <c r="N35" s="63"/>
      <c r="O35" s="64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2:34" ht="15.75" customHeight="1" x14ac:dyDescent="0.2">
      <c r="B36" s="61" t="s">
        <v>101</v>
      </c>
      <c r="C36" s="65"/>
      <c r="D36" s="66"/>
      <c r="E36" s="67"/>
      <c r="F36" s="52"/>
      <c r="G36" s="61" t="s">
        <v>101</v>
      </c>
      <c r="H36" s="65"/>
      <c r="I36" s="66"/>
      <c r="J36" s="67"/>
      <c r="K36" s="52"/>
      <c r="L36" s="61" t="s">
        <v>101</v>
      </c>
      <c r="M36" s="65"/>
      <c r="N36" s="66"/>
      <c r="O36" s="67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2:34" ht="15.75" customHeight="1" x14ac:dyDescent="0.2">
      <c r="B37" s="61" t="s">
        <v>102</v>
      </c>
      <c r="C37" s="65"/>
      <c r="D37" s="66"/>
      <c r="E37" s="67"/>
      <c r="F37" s="52"/>
      <c r="G37" s="61" t="s">
        <v>102</v>
      </c>
      <c r="H37" s="65"/>
      <c r="I37" s="66"/>
      <c r="J37" s="67"/>
      <c r="K37" s="52"/>
      <c r="L37" s="61" t="s">
        <v>102</v>
      </c>
      <c r="M37" s="65"/>
      <c r="N37" s="66"/>
      <c r="O37" s="67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2:34" ht="15.75" customHeight="1" x14ac:dyDescent="0.2">
      <c r="B38" s="61" t="s">
        <v>103</v>
      </c>
      <c r="C38" s="65"/>
      <c r="D38" s="66"/>
      <c r="E38" s="67"/>
      <c r="F38" s="52"/>
      <c r="G38" s="61" t="s">
        <v>103</v>
      </c>
      <c r="H38" s="65"/>
      <c r="I38" s="66"/>
      <c r="J38" s="67"/>
      <c r="K38" s="52"/>
      <c r="L38" s="61" t="s">
        <v>103</v>
      </c>
      <c r="M38" s="65"/>
      <c r="N38" s="66"/>
      <c r="O38" s="6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34" ht="15.75" customHeight="1" x14ac:dyDescent="0.2">
      <c r="B39" s="68" t="s">
        <v>104</v>
      </c>
      <c r="C39" s="69"/>
      <c r="D39" s="70"/>
      <c r="E39" s="71"/>
      <c r="F39" s="52"/>
      <c r="G39" s="68" t="s">
        <v>104</v>
      </c>
      <c r="H39" s="69"/>
      <c r="I39" s="70"/>
      <c r="J39" s="71"/>
      <c r="K39" s="52"/>
      <c r="L39" s="68" t="s">
        <v>104</v>
      </c>
      <c r="M39" s="69"/>
      <c r="N39" s="70"/>
      <c r="O39" s="7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34" ht="15.75" customHeight="1" x14ac:dyDescent="0.2">
      <c r="B40" s="93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2:34" ht="15.75" customHeight="1" x14ac:dyDescent="0.2">
      <c r="B41" s="154" t="str">
        <f>Luuranko!H5</f>
        <v>2B Pike push up / pyramidipunnerrus</v>
      </c>
      <c r="C41" s="140"/>
      <c r="D41" s="140"/>
      <c r="E41" s="141"/>
      <c r="F41" s="82"/>
      <c r="G41" s="154" t="str">
        <f>Luuranko!P5</f>
        <v>2B Punnerrus 2ct pysäytyksellä</v>
      </c>
      <c r="H41" s="140"/>
      <c r="I41" s="140"/>
      <c r="J41" s="141"/>
      <c r="K41" s="82"/>
      <c r="L41" s="154" t="str">
        <f>Luuranko!X5</f>
        <v>2B Penkkidippi</v>
      </c>
      <c r="M41" s="140"/>
      <c r="N41" s="140"/>
      <c r="O41" s="14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2:34" ht="15.75" customHeight="1" x14ac:dyDescent="0.2">
      <c r="B42" s="152" t="str">
        <f>Luuranko!I5</f>
        <v>3-5 x 10-20 @ 5-9</v>
      </c>
      <c r="C42" s="114"/>
      <c r="D42" s="114"/>
      <c r="E42" s="134"/>
      <c r="F42" s="82"/>
      <c r="G42" s="152" t="str">
        <f>Luuranko!Q5</f>
        <v>3-5 x 10-20 @ 5-9</v>
      </c>
      <c r="H42" s="114"/>
      <c r="I42" s="114"/>
      <c r="J42" s="134"/>
      <c r="K42" s="82"/>
      <c r="L42" s="152" t="str">
        <f>Luuranko!Y5</f>
        <v>3-5 x 10-20 @ 5-9</v>
      </c>
      <c r="M42" s="114"/>
      <c r="N42" s="114"/>
      <c r="O42" s="134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2:34" ht="15.75" customHeight="1" x14ac:dyDescent="0.2">
      <c r="B43" s="133"/>
      <c r="C43" s="114"/>
      <c r="D43" s="114"/>
      <c r="E43" s="134"/>
      <c r="F43" s="82"/>
      <c r="G43" s="133"/>
      <c r="H43" s="114"/>
      <c r="I43" s="114"/>
      <c r="J43" s="134"/>
      <c r="K43" s="82"/>
      <c r="L43" s="133"/>
      <c r="M43" s="114"/>
      <c r="N43" s="114"/>
      <c r="O43" s="134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2:34" ht="15.75" customHeight="1" x14ac:dyDescent="0.2">
      <c r="B44" s="135"/>
      <c r="C44" s="121"/>
      <c r="D44" s="121"/>
      <c r="E44" s="136"/>
      <c r="F44" s="93"/>
      <c r="G44" s="135"/>
      <c r="H44" s="121"/>
      <c r="I44" s="121"/>
      <c r="J44" s="136"/>
      <c r="K44" s="93"/>
      <c r="L44" s="135"/>
      <c r="M44" s="121"/>
      <c r="N44" s="121"/>
      <c r="O44" s="136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2:34" ht="15.75" customHeight="1" x14ac:dyDescent="0.2">
      <c r="B45" s="83" t="s">
        <v>96</v>
      </c>
      <c r="C45" s="84" t="s">
        <v>97</v>
      </c>
      <c r="D45" s="85" t="s">
        <v>98</v>
      </c>
      <c r="E45" s="86" t="s">
        <v>99</v>
      </c>
      <c r="F45" s="93"/>
      <c r="G45" s="83" t="s">
        <v>96</v>
      </c>
      <c r="H45" s="84" t="s">
        <v>97</v>
      </c>
      <c r="I45" s="85" t="s">
        <v>98</v>
      </c>
      <c r="J45" s="86" t="s">
        <v>99</v>
      </c>
      <c r="K45" s="93"/>
      <c r="L45" s="83" t="s">
        <v>96</v>
      </c>
      <c r="M45" s="84" t="s">
        <v>97</v>
      </c>
      <c r="N45" s="85" t="s">
        <v>98</v>
      </c>
      <c r="O45" s="86" t="s">
        <v>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2:34" ht="15.75" customHeight="1" x14ac:dyDescent="0.2">
      <c r="B46" s="61" t="s">
        <v>100</v>
      </c>
      <c r="C46" s="62"/>
      <c r="D46" s="63"/>
      <c r="E46" s="64"/>
      <c r="F46" s="52"/>
      <c r="G46" s="61" t="s">
        <v>100</v>
      </c>
      <c r="H46" s="62"/>
      <c r="I46" s="63"/>
      <c r="J46" s="64"/>
      <c r="K46" s="52"/>
      <c r="L46" s="61" t="s">
        <v>100</v>
      </c>
      <c r="M46" s="62"/>
      <c r="N46" s="63"/>
      <c r="O46" s="64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2:34" ht="15.75" customHeight="1" x14ac:dyDescent="0.2">
      <c r="B47" s="61" t="s">
        <v>101</v>
      </c>
      <c r="C47" s="65"/>
      <c r="D47" s="66"/>
      <c r="E47" s="67"/>
      <c r="F47" s="52"/>
      <c r="G47" s="61" t="s">
        <v>101</v>
      </c>
      <c r="H47" s="65"/>
      <c r="I47" s="66"/>
      <c r="J47" s="67"/>
      <c r="K47" s="52"/>
      <c r="L47" s="61" t="s">
        <v>101</v>
      </c>
      <c r="M47" s="65"/>
      <c r="N47" s="66"/>
      <c r="O47" s="67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2:34" ht="15.75" customHeight="1" x14ac:dyDescent="0.2">
      <c r="B48" s="61" t="s">
        <v>102</v>
      </c>
      <c r="C48" s="65"/>
      <c r="D48" s="66"/>
      <c r="E48" s="67"/>
      <c r="F48" s="52"/>
      <c r="G48" s="61" t="s">
        <v>102</v>
      </c>
      <c r="H48" s="65"/>
      <c r="I48" s="66"/>
      <c r="J48" s="67"/>
      <c r="K48" s="52"/>
      <c r="L48" s="61" t="s">
        <v>102</v>
      </c>
      <c r="M48" s="65"/>
      <c r="N48" s="66"/>
      <c r="O48" s="67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2:25" ht="15.75" customHeight="1" x14ac:dyDescent="0.2">
      <c r="B49" s="61" t="s">
        <v>103</v>
      </c>
      <c r="C49" s="65"/>
      <c r="D49" s="66"/>
      <c r="E49" s="67"/>
      <c r="F49" s="52"/>
      <c r="G49" s="61" t="s">
        <v>103</v>
      </c>
      <c r="H49" s="65"/>
      <c r="I49" s="66"/>
      <c r="J49" s="67"/>
      <c r="K49" s="52"/>
      <c r="L49" s="61" t="s">
        <v>103</v>
      </c>
      <c r="M49" s="65"/>
      <c r="N49" s="66"/>
      <c r="O49" s="67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2:25" ht="15.75" customHeight="1" x14ac:dyDescent="0.2">
      <c r="B50" s="68" t="s">
        <v>104</v>
      </c>
      <c r="C50" s="69"/>
      <c r="D50" s="70"/>
      <c r="E50" s="71"/>
      <c r="F50" s="52"/>
      <c r="G50" s="68" t="s">
        <v>104</v>
      </c>
      <c r="H50" s="69"/>
      <c r="I50" s="70"/>
      <c r="J50" s="71"/>
      <c r="K50" s="52"/>
      <c r="L50" s="68" t="s">
        <v>104</v>
      </c>
      <c r="M50" s="69"/>
      <c r="N50" s="70"/>
      <c r="O50" s="7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2:25" ht="15.75" customHeight="1" x14ac:dyDescent="0.2">
      <c r="B51" s="93"/>
      <c r="C51" s="93"/>
      <c r="D51" s="93"/>
      <c r="E51" s="93"/>
      <c r="F51" s="93"/>
      <c r="G51" s="82"/>
      <c r="H51" s="82"/>
      <c r="I51" s="82"/>
      <c r="J51" s="82"/>
      <c r="K51" s="93"/>
      <c r="L51" s="82"/>
      <c r="M51" s="82"/>
      <c r="N51" s="82"/>
      <c r="O51" s="82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2:25" ht="15.75" customHeight="1" x14ac:dyDescent="0.2">
      <c r="B52" s="154" t="str">
        <f>GPP!A3</f>
        <v>GPP</v>
      </c>
      <c r="C52" s="140"/>
      <c r="D52" s="140"/>
      <c r="E52" s="141"/>
      <c r="F52" s="93"/>
      <c r="G52" s="154" t="str">
        <f>GPP!A3</f>
        <v>GPP</v>
      </c>
      <c r="H52" s="140"/>
      <c r="I52" s="140"/>
      <c r="J52" s="141"/>
      <c r="K52" s="93"/>
      <c r="L52" s="154" t="str">
        <f>GPP!A3</f>
        <v>GPP</v>
      </c>
      <c r="M52" s="140"/>
      <c r="N52" s="140"/>
      <c r="O52" s="14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2:25" ht="15.75" customHeight="1" x14ac:dyDescent="0.2">
      <c r="B53" s="152" t="str">
        <f>GPP!B5</f>
        <v>Vatsa 5min AMRAP
(Leuanveto 3-5 sarjaa @5-9)
25 min Aerobinen @RPE6</v>
      </c>
      <c r="C53" s="114"/>
      <c r="D53" s="114"/>
      <c r="E53" s="134"/>
      <c r="F53" s="93"/>
      <c r="G53" s="152" t="str">
        <f>GPP!C5</f>
        <v>Vatsa 5min AMRAP
25 min Aerobinen @RPE6</v>
      </c>
      <c r="H53" s="114"/>
      <c r="I53" s="114"/>
      <c r="J53" s="134"/>
      <c r="K53" s="93"/>
      <c r="L53" s="152" t="str">
        <f>GPP!D5</f>
        <v>Vatsa 5min AMRAP
(Hauis+Ojentajaliike 3-5 sarjaa @5-9)</v>
      </c>
      <c r="M53" s="114"/>
      <c r="N53" s="114"/>
      <c r="O53" s="134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2:25" ht="15.75" customHeight="1" x14ac:dyDescent="0.2">
      <c r="B54" s="133"/>
      <c r="C54" s="114"/>
      <c r="D54" s="114"/>
      <c r="E54" s="134"/>
      <c r="F54" s="93"/>
      <c r="G54" s="133"/>
      <c r="H54" s="114"/>
      <c r="I54" s="114"/>
      <c r="J54" s="134"/>
      <c r="K54" s="93"/>
      <c r="L54" s="133"/>
      <c r="M54" s="114"/>
      <c r="N54" s="114"/>
      <c r="O54" s="134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2:25" ht="15.75" customHeight="1" x14ac:dyDescent="0.2">
      <c r="B55" s="135"/>
      <c r="C55" s="121"/>
      <c r="D55" s="121"/>
      <c r="E55" s="136"/>
      <c r="F55" s="93"/>
      <c r="G55" s="135"/>
      <c r="H55" s="121"/>
      <c r="I55" s="121"/>
      <c r="J55" s="136"/>
      <c r="K55" s="93"/>
      <c r="L55" s="135"/>
      <c r="M55" s="121"/>
      <c r="N55" s="121"/>
      <c r="O55" s="136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2:25" ht="15.75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2:25" ht="33.75" customHeight="1" x14ac:dyDescent="0.2">
      <c r="B57" s="74" t="s">
        <v>105</v>
      </c>
      <c r="C57" s="75"/>
      <c r="D57" s="76"/>
      <c r="E57" s="76"/>
      <c r="F57" s="76"/>
      <c r="G57" s="74" t="s">
        <v>105</v>
      </c>
      <c r="H57" s="75"/>
      <c r="I57" s="76"/>
      <c r="J57" s="76"/>
      <c r="K57" s="76"/>
      <c r="L57" s="74" t="s">
        <v>105</v>
      </c>
      <c r="M57" s="75"/>
      <c r="N57" s="76"/>
      <c r="O57" s="76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2:25" ht="15.75" customHeight="1" x14ac:dyDescent="0.2">
      <c r="B58" s="77" t="s">
        <v>106</v>
      </c>
      <c r="C58" s="78"/>
      <c r="D58" s="76"/>
      <c r="E58" s="76"/>
      <c r="F58" s="76"/>
      <c r="G58" s="77" t="s">
        <v>106</v>
      </c>
      <c r="H58" s="78"/>
      <c r="I58" s="76"/>
      <c r="J58" s="76"/>
      <c r="K58" s="76"/>
      <c r="L58" s="77" t="s">
        <v>106</v>
      </c>
      <c r="M58" s="78"/>
      <c r="N58" s="76"/>
      <c r="O58" s="76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2:25" ht="15.75" customHeight="1" x14ac:dyDescent="0.2">
      <c r="B59" s="51"/>
      <c r="C59" s="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2:25" ht="15.75" customHeigh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2:25" ht="15.7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2:25" ht="15.75" customHeigh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2:25" ht="15.75" customHeight="1" x14ac:dyDescent="0.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2:25" ht="15.75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2:25" ht="15.75" customHeigh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2:25" ht="15.75" customHeight="1" x14ac:dyDescent="0.2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2:25" ht="15.75" customHeight="1" x14ac:dyDescent="0.2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2:25" ht="15.75" customHeight="1" x14ac:dyDescent="0.2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2:25" ht="15.75" customHeight="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2:25" ht="15.75" customHeight="1" x14ac:dyDescent="0.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2:25" ht="15.75" customHeight="1" x14ac:dyDescent="0.2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2:25" ht="15.75" customHeight="1" x14ac:dyDescent="0.2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2:25" ht="15.75" customHeight="1" x14ac:dyDescent="0.2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2:25" ht="15.75" customHeight="1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2:25" ht="15.75" customHeigh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2:25" ht="15.75" customHeight="1" x14ac:dyDescent="0.2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2:25" ht="15.75" customHeight="1" x14ac:dyDescent="0.2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2:25" ht="15.75" customHeight="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2:25" ht="15.75" customHeight="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2:25" ht="15.75" customHeigh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2:25" ht="15.75" customHeight="1" x14ac:dyDescent="0.2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2:25" ht="15.75" customHeight="1" x14ac:dyDescent="0.2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2:25" ht="15.75" customHeight="1" x14ac:dyDescent="0.2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2:25" ht="15.75" customHeight="1" x14ac:dyDescent="0.2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2:25" ht="15.75" customHeight="1" x14ac:dyDescent="0.2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2:25" ht="15.75" customHeight="1" x14ac:dyDescent="0.2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2:25" ht="15.75" customHeight="1" x14ac:dyDescent="0.2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2:25" ht="15.75" customHeight="1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2:25" ht="15.75" customHeight="1" x14ac:dyDescent="0.2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2:25" ht="15.75" customHeight="1" x14ac:dyDescent="0.2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2:25" ht="15.75" customHeigh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2:25" ht="15.75" customHeight="1" x14ac:dyDescent="0.2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2:25" ht="15.75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2:25" ht="15.75" customHeight="1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2:25" ht="15.75" customHeight="1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2:25" ht="15.75" customHeight="1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2:25" ht="15.75" customHeigh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2:25" ht="15.75" customHeigh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2:25" ht="15.75" customHeigh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2:25" ht="15.75" customHeigh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2:25" ht="15.75" customHeigh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2:25" ht="15.75" customHeight="1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2:25" ht="15.75" customHeight="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2:25" ht="15.75" customHeight="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2:25" ht="15.75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2:25" ht="15.75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2:25" ht="15.75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2:25" ht="15.75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2:25" ht="15.75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2:25" ht="15.75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2:25" ht="15.75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2:25" ht="15.75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2:25" ht="15.75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2:25" ht="15.75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2:25" ht="15.75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2:25" ht="15.75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2:25" ht="15.75" customHeight="1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2:25" ht="15.75" customHeight="1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2:25" ht="15.75" customHeight="1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2:25" ht="15.75" customHeight="1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2:25" ht="15.75" customHeight="1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2:25" ht="15.75" customHeight="1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.75" customHeight="1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.75" customHeight="1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.75" customHeight="1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.75" customHeight="1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.75" customHeight="1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.75" customHeigh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.75" customHeight="1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.75" customHeight="1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.75" customHeight="1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.75" customHeight="1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.75" customHeight="1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.75" customHeight="1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.75" customHeigh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.75" customHeigh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.75" customHeight="1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.75" customHeight="1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.75" customHeigh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.75" customHeight="1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.75" customHeight="1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.75" customHeight="1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.75" customHeight="1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.75" customHeigh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.75" customHeight="1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.75" customHeight="1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.75" customHeight="1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.75" customHeight="1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.75" customHeight="1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.75" customHeight="1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.75" customHeight="1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.75" customHeight="1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.75" customHeight="1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.75" customHeight="1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.75" customHeight="1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.75" customHeight="1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.75" customHeight="1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.75" customHeight="1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.75" customHeight="1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.75" customHeight="1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.75" customHeight="1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.75" customHeight="1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.75" customHeight="1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.75" customHeight="1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.75" customHeight="1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.75" customHeight="1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.75" customHeight="1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.75" customHeight="1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.75" customHeight="1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.75" customHeight="1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.75" customHeight="1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  <row r="172" spans="2:25" ht="15.75" customHeight="1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2:25" ht="15.75" customHeight="1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2:25" ht="15.75" customHeight="1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</row>
    <row r="175" spans="2:25" ht="15.75" customHeight="1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2:25" ht="15.75" customHeigh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2:25" ht="15.75" customHeight="1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2:25" ht="15.75" customHeight="1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2:25" ht="15.75" customHeight="1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2:25" ht="15.75" customHeight="1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2:25" ht="15.75" customHeigh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2:25" ht="15.75" customHeigh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2:25" ht="15.75" customHeigh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2:25" ht="15.75" customHeigh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2:25" ht="15.75" customHeight="1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2:25" ht="15.75" customHeight="1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2:25" ht="15.75" customHeight="1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2:25" ht="15.75" customHeight="1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2:25" ht="15.75" customHeigh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2:25" ht="15.75" customHeigh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2:25" ht="15.75" customHeigh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2:25" ht="15.75" customHeigh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2:25" ht="15.75" customHeigh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</row>
    <row r="194" spans="2:25" ht="15.75" customHeigh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</row>
    <row r="195" spans="2:25" ht="15.75" customHeigh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2:25" ht="15.75" customHeigh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2:25" ht="15.75" customHeigh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2:25" ht="15.75" customHeigh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2:25" ht="15.75" customHeigh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2:25" ht="15.75" customHeigh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2:25" ht="15.75" customHeigh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2:25" ht="15.75" customHeigh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2:25" ht="15.75" customHeigh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2:25" ht="15.75" customHeigh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2:25" ht="15.75" customHeigh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2:25" ht="15.75" customHeigh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2:25" ht="15.75" customHeigh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2:25" ht="15.75" customHeight="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2:25" ht="15.75" customHeight="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2:25" ht="15.75" customHeight="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2:25" ht="15.75" customHeight="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2:25" ht="15.75" customHeight="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2:25" ht="15.75" customHeight="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2:25" ht="15.75" customHeight="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2:25" ht="15.75" customHeight="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2:25" ht="15.75" customHeight="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2:25" ht="15.75" customHeight="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2:25" ht="15.75" customHeigh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2:25" ht="15.75" customHeigh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2:25" ht="15.75" customHeigh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2:25" ht="15.75" customHeigh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2:25" ht="15.75" customHeigh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2:25" ht="15.75" customHeigh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2:25" ht="15.75" customHeigh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2:25" ht="15.75" customHeigh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2:25" ht="15.75" customHeigh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2:25" ht="15.75" customHeigh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2:25" ht="15.75" customHeigh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2:25" ht="15.75" customHeigh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2:25" ht="15.75" customHeigh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2:25" ht="15.75" customHeigh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2:25" ht="15.75" customHeight="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2:25" ht="15.75" customHeight="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2:25" ht="15.75" customHeight="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2:25" ht="15.75" customHeight="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2:25" ht="15.75" customHeight="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2:25" ht="15.75" customHeight="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2:25" ht="15.75" customHeight="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2:25" ht="15.75" customHeight="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2:25" ht="15.75" customHeight="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2:25" ht="15.75" customHeight="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2:25" ht="15.75" customHeight="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2:25" ht="15.75" customHeight="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2:25" ht="15.75" customHeight="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2:25" ht="15.75" customHeight="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2:25" ht="15.75" customHeight="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2:25" ht="15.75" customHeight="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2:25" ht="15.75" customHeight="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2:25" ht="15.75" customHeight="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2:25" ht="15.75" customHeight="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2:25" ht="15.75" customHeight="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2:25" ht="15.75" customHeight="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2:25" ht="15.75" customHeight="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2:25" ht="15.75" customHeight="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2:25" ht="15.75" customHeight="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2:25" ht="15.75" customHeight="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2:25" ht="15.75" customHeight="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2:25" ht="15.75" customHeight="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2:25" ht="15.75" customHeight="1" x14ac:dyDescent="0.2"/>
    <row r="260" spans="2:25" ht="15.75" customHeight="1" x14ac:dyDescent="0.2"/>
    <row r="261" spans="2:25" ht="15.75" customHeight="1" x14ac:dyDescent="0.2"/>
    <row r="262" spans="2:25" ht="15.75" customHeight="1" x14ac:dyDescent="0.2"/>
    <row r="263" spans="2:25" ht="15.75" customHeight="1" x14ac:dyDescent="0.2"/>
    <row r="264" spans="2:25" ht="15.75" customHeight="1" x14ac:dyDescent="0.2"/>
    <row r="265" spans="2:25" ht="15.75" customHeight="1" x14ac:dyDescent="0.2"/>
    <row r="266" spans="2:25" ht="15.75" customHeight="1" x14ac:dyDescent="0.2"/>
    <row r="267" spans="2:25" ht="15.75" customHeight="1" x14ac:dyDescent="0.2"/>
    <row r="268" spans="2:25" ht="15.75" customHeight="1" x14ac:dyDescent="0.2"/>
    <row r="269" spans="2:25" ht="15.75" customHeight="1" x14ac:dyDescent="0.2"/>
    <row r="270" spans="2:25" ht="15.75" customHeight="1" x14ac:dyDescent="0.2"/>
    <row r="271" spans="2:25" ht="15.75" customHeight="1" x14ac:dyDescent="0.2"/>
    <row r="272" spans="2:2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7">
    <mergeCell ref="G31:J33"/>
    <mergeCell ref="L31:O33"/>
    <mergeCell ref="G41:J41"/>
    <mergeCell ref="L41:O41"/>
    <mergeCell ref="G42:J44"/>
    <mergeCell ref="L42:O44"/>
    <mergeCell ref="P5:T5"/>
    <mergeCell ref="G6:J7"/>
    <mergeCell ref="P6:T17"/>
    <mergeCell ref="L9:O11"/>
    <mergeCell ref="L6:O7"/>
    <mergeCell ref="L8:O8"/>
    <mergeCell ref="G8:J8"/>
    <mergeCell ref="G9:J11"/>
    <mergeCell ref="L19:O19"/>
    <mergeCell ref="G20:J22"/>
    <mergeCell ref="L20:O22"/>
    <mergeCell ref="G30:J30"/>
    <mergeCell ref="B1:O3"/>
    <mergeCell ref="B4:O5"/>
    <mergeCell ref="B9:E11"/>
    <mergeCell ref="G53:J55"/>
    <mergeCell ref="L53:O55"/>
    <mergeCell ref="B6:E7"/>
    <mergeCell ref="B8:E8"/>
    <mergeCell ref="B19:E19"/>
    <mergeCell ref="B20:E22"/>
    <mergeCell ref="B30:E30"/>
    <mergeCell ref="B31:E33"/>
    <mergeCell ref="B41:E41"/>
    <mergeCell ref="B53:E55"/>
    <mergeCell ref="B42:E44"/>
    <mergeCell ref="B52:E52"/>
    <mergeCell ref="G52:J52"/>
    <mergeCell ref="L52:O52"/>
    <mergeCell ref="L30:O30"/>
    <mergeCell ref="G19:J19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000"/>
  <sheetViews>
    <sheetView workbookViewId="0">
      <selection activeCell="C13" sqref="C13"/>
    </sheetView>
  </sheetViews>
  <sheetFormatPr defaultColWidth="12.625" defaultRowHeight="15" customHeight="1" x14ac:dyDescent="0.2"/>
  <cols>
    <col min="1" max="1" width="9.5" customWidth="1"/>
    <col min="2" max="2" width="12" customWidth="1"/>
    <col min="3" max="3" width="8.625" customWidth="1"/>
    <col min="4" max="6" width="7" customWidth="1"/>
    <col min="7" max="7" width="10.375" customWidth="1"/>
    <col min="8" max="8" width="8.625" customWidth="1"/>
    <col min="9" max="11" width="7" customWidth="1"/>
    <col min="12" max="12" width="10.375" customWidth="1"/>
    <col min="13" max="13" width="8.625" customWidth="1"/>
    <col min="14" max="23" width="7" customWidth="1"/>
    <col min="24" max="25" width="6.625" customWidth="1"/>
    <col min="26" max="34" width="11" customWidth="1"/>
  </cols>
  <sheetData>
    <row r="1" spans="1:34" ht="15" customHeight="1" x14ac:dyDescent="0.2"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51"/>
      <c r="Q1" s="51"/>
      <c r="R1" s="51"/>
      <c r="S1" s="51"/>
      <c r="T1" s="51"/>
      <c r="U1" s="51"/>
      <c r="V1" s="2"/>
      <c r="W1" s="2"/>
      <c r="X1" s="51"/>
      <c r="Y1" s="51"/>
    </row>
    <row r="2" spans="1:34" ht="15" customHeight="1" x14ac:dyDescent="0.2">
      <c r="B2" s="1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51"/>
      <c r="Q2" s="51"/>
      <c r="R2" s="51"/>
      <c r="S2" s="51"/>
      <c r="T2" s="51"/>
      <c r="U2" s="51"/>
      <c r="V2" s="52"/>
      <c r="W2" s="52"/>
      <c r="X2" s="52"/>
      <c r="Y2" s="52"/>
    </row>
    <row r="3" spans="1:34" ht="15" customHeight="1" x14ac:dyDescent="0.2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1"/>
      <c r="Q3" s="51"/>
      <c r="R3" s="51"/>
      <c r="S3" s="51"/>
      <c r="T3" s="51"/>
      <c r="U3" s="51"/>
      <c r="V3" s="52"/>
      <c r="W3" s="52"/>
      <c r="X3" s="52"/>
      <c r="Y3" s="52"/>
      <c r="Z3" s="51"/>
    </row>
    <row r="4" spans="1:34" ht="15" customHeight="1" x14ac:dyDescent="0.2">
      <c r="A4" s="53" t="s">
        <v>107</v>
      </c>
      <c r="B4" s="155" t="s">
        <v>27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51"/>
      <c r="Q4" s="51"/>
      <c r="R4" s="51"/>
      <c r="S4" s="51"/>
      <c r="T4" s="51"/>
      <c r="U4" s="51"/>
      <c r="V4" s="52"/>
      <c r="W4" s="52"/>
      <c r="X4" s="52"/>
      <c r="Y4" s="52"/>
      <c r="Z4" s="51"/>
      <c r="AA4" s="1"/>
      <c r="AB4" s="1"/>
      <c r="AC4" s="1"/>
    </row>
    <row r="5" spans="1:34" ht="15" customHeight="1" x14ac:dyDescent="0.2">
      <c r="A5" s="79" t="e">
        <f>'Viikko 2'!A5+7</f>
        <v>#VALUE!</v>
      </c>
      <c r="B5" s="135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42" t="s">
        <v>95</v>
      </c>
      <c r="Q5" s="143"/>
      <c r="R5" s="143"/>
      <c r="S5" s="143"/>
      <c r="T5" s="144"/>
      <c r="U5" s="51"/>
      <c r="V5" s="51"/>
      <c r="W5" s="51"/>
      <c r="X5" s="51"/>
      <c r="Y5" s="51"/>
      <c r="Z5" s="51"/>
    </row>
    <row r="6" spans="1:34" ht="15" customHeight="1" x14ac:dyDescent="0.2">
      <c r="A6" s="24"/>
      <c r="B6" s="157" t="s">
        <v>0</v>
      </c>
      <c r="C6" s="131"/>
      <c r="D6" s="131"/>
      <c r="E6" s="132"/>
      <c r="F6" s="87"/>
      <c r="G6" s="157" t="s">
        <v>2</v>
      </c>
      <c r="H6" s="131"/>
      <c r="I6" s="131"/>
      <c r="J6" s="132"/>
      <c r="K6" s="87"/>
      <c r="L6" s="157" t="s">
        <v>4</v>
      </c>
      <c r="M6" s="131"/>
      <c r="N6" s="131"/>
      <c r="O6" s="132"/>
      <c r="P6" s="145"/>
      <c r="Q6" s="114"/>
      <c r="R6" s="114"/>
      <c r="S6" s="114"/>
      <c r="T6" s="146"/>
      <c r="U6" s="1"/>
      <c r="V6" s="51"/>
      <c r="W6" s="1"/>
      <c r="X6" s="1"/>
      <c r="Y6" s="1"/>
      <c r="Z6" s="51"/>
    </row>
    <row r="7" spans="1:34" ht="15" customHeight="1" x14ac:dyDescent="0.2">
      <c r="B7" s="135"/>
      <c r="C7" s="121"/>
      <c r="D7" s="121"/>
      <c r="E7" s="136"/>
      <c r="F7" s="87"/>
      <c r="G7" s="135"/>
      <c r="H7" s="121"/>
      <c r="I7" s="121"/>
      <c r="J7" s="136"/>
      <c r="K7" s="87"/>
      <c r="L7" s="135"/>
      <c r="M7" s="121"/>
      <c r="N7" s="121"/>
      <c r="O7" s="136"/>
      <c r="P7" s="147"/>
      <c r="Q7" s="114"/>
      <c r="R7" s="114"/>
      <c r="S7" s="114"/>
      <c r="T7" s="146"/>
      <c r="V7" s="51"/>
      <c r="Z7" s="51"/>
    </row>
    <row r="8" spans="1:34" ht="15" customHeight="1" x14ac:dyDescent="0.2">
      <c r="B8" s="158" t="str">
        <f>Luuranko!B6</f>
        <v>1A Kyykky</v>
      </c>
      <c r="C8" s="140"/>
      <c r="D8" s="140"/>
      <c r="E8" s="141"/>
      <c r="F8" s="76"/>
      <c r="G8" s="158" t="str">
        <f>Luuranko!J6</f>
        <v>1A Kyykkyhyppy</v>
      </c>
      <c r="H8" s="140"/>
      <c r="I8" s="140"/>
      <c r="J8" s="141"/>
      <c r="K8" s="76"/>
      <c r="L8" s="158" t="str">
        <f>Luuranko!R6</f>
        <v>1A Step up</v>
      </c>
      <c r="M8" s="140"/>
      <c r="N8" s="140"/>
      <c r="O8" s="141"/>
      <c r="P8" s="147"/>
      <c r="Q8" s="114"/>
      <c r="R8" s="114"/>
      <c r="S8" s="114"/>
      <c r="T8" s="146"/>
      <c r="V8" s="51"/>
      <c r="Z8" s="51"/>
    </row>
    <row r="9" spans="1:34" ht="15" customHeight="1" x14ac:dyDescent="0.2">
      <c r="B9" s="156" t="str">
        <f>Luuranko!C6</f>
        <v>3-5 x 10-20 @ 5-9</v>
      </c>
      <c r="C9" s="114"/>
      <c r="D9" s="114"/>
      <c r="E9" s="134"/>
      <c r="F9" s="76"/>
      <c r="G9" s="156" t="str">
        <f>Luuranko!K6</f>
        <v>3-5 x 10-20 @ 5-9</v>
      </c>
      <c r="H9" s="114"/>
      <c r="I9" s="114"/>
      <c r="J9" s="134"/>
      <c r="K9" s="76"/>
      <c r="L9" s="156" t="str">
        <f>Luuranko!S6</f>
        <v>3-5 x 10-20 @ 5-9</v>
      </c>
      <c r="M9" s="114"/>
      <c r="N9" s="114"/>
      <c r="O9" s="134"/>
      <c r="P9" s="147"/>
      <c r="Q9" s="114"/>
      <c r="R9" s="114"/>
      <c r="S9" s="114"/>
      <c r="T9" s="146"/>
      <c r="V9" s="51"/>
      <c r="Z9" s="52"/>
      <c r="AA9" s="52"/>
      <c r="AB9" s="52"/>
      <c r="AC9" s="52"/>
    </row>
    <row r="10" spans="1:34" ht="15" customHeight="1" x14ac:dyDescent="0.2">
      <c r="B10" s="133"/>
      <c r="C10" s="114"/>
      <c r="D10" s="114"/>
      <c r="E10" s="134"/>
      <c r="F10" s="76"/>
      <c r="G10" s="133"/>
      <c r="H10" s="114"/>
      <c r="I10" s="114"/>
      <c r="J10" s="134"/>
      <c r="K10" s="76"/>
      <c r="L10" s="133"/>
      <c r="M10" s="114"/>
      <c r="N10" s="114"/>
      <c r="O10" s="134"/>
      <c r="P10" s="147"/>
      <c r="Q10" s="114"/>
      <c r="R10" s="114"/>
      <c r="S10" s="114"/>
      <c r="T10" s="146"/>
      <c r="V10" s="51"/>
      <c r="Z10" s="52"/>
      <c r="AA10" s="52"/>
      <c r="AB10" s="52"/>
      <c r="AC10" s="52"/>
    </row>
    <row r="11" spans="1:34" ht="15" customHeight="1" x14ac:dyDescent="0.2">
      <c r="B11" s="133"/>
      <c r="C11" s="114"/>
      <c r="D11" s="114"/>
      <c r="E11" s="134"/>
      <c r="F11" s="76"/>
      <c r="G11" s="135"/>
      <c r="H11" s="121"/>
      <c r="I11" s="121"/>
      <c r="J11" s="136"/>
      <c r="K11" s="76"/>
      <c r="L11" s="135"/>
      <c r="M11" s="121"/>
      <c r="N11" s="121"/>
      <c r="O11" s="136"/>
      <c r="P11" s="147"/>
      <c r="Q11" s="114"/>
      <c r="R11" s="114"/>
      <c r="S11" s="114"/>
      <c r="T11" s="146"/>
      <c r="U11" s="2"/>
      <c r="V11" s="51"/>
      <c r="W11" s="2"/>
      <c r="X11" s="2"/>
      <c r="Y11" s="2"/>
      <c r="Z11" s="52"/>
      <c r="AA11" s="52"/>
      <c r="AB11" s="52"/>
      <c r="AC11" s="52"/>
    </row>
    <row r="12" spans="1:34" ht="15" customHeight="1" x14ac:dyDescent="0.2">
      <c r="B12" s="89" t="s">
        <v>96</v>
      </c>
      <c r="C12" s="90" t="s">
        <v>97</v>
      </c>
      <c r="D12" s="91" t="s">
        <v>98</v>
      </c>
      <c r="E12" s="92" t="s">
        <v>99</v>
      </c>
      <c r="F12" s="76"/>
      <c r="G12" s="89" t="s">
        <v>96</v>
      </c>
      <c r="H12" s="90" t="s">
        <v>97</v>
      </c>
      <c r="I12" s="91" t="s">
        <v>98</v>
      </c>
      <c r="J12" s="92" t="s">
        <v>99</v>
      </c>
      <c r="K12" s="76"/>
      <c r="L12" s="89" t="s">
        <v>96</v>
      </c>
      <c r="M12" s="90" t="s">
        <v>97</v>
      </c>
      <c r="N12" s="91" t="s">
        <v>98</v>
      </c>
      <c r="O12" s="92" t="s">
        <v>99</v>
      </c>
      <c r="P12" s="147"/>
      <c r="Q12" s="114"/>
      <c r="R12" s="114"/>
      <c r="S12" s="114"/>
      <c r="T12" s="146"/>
      <c r="V12" s="51"/>
    </row>
    <row r="13" spans="1:34" ht="15" customHeight="1" x14ac:dyDescent="0.2">
      <c r="B13" s="61" t="s">
        <v>100</v>
      </c>
      <c r="C13" s="62"/>
      <c r="D13" s="63"/>
      <c r="E13" s="64"/>
      <c r="F13" s="52"/>
      <c r="G13" s="61" t="s">
        <v>100</v>
      </c>
      <c r="H13" s="62"/>
      <c r="I13" s="63"/>
      <c r="J13" s="64"/>
      <c r="K13" s="52"/>
      <c r="L13" s="61" t="s">
        <v>100</v>
      </c>
      <c r="M13" s="62"/>
      <c r="N13" s="63"/>
      <c r="O13" s="64"/>
      <c r="P13" s="147"/>
      <c r="Q13" s="114"/>
      <c r="R13" s="114"/>
      <c r="S13" s="114"/>
      <c r="T13" s="146"/>
      <c r="V13" s="51"/>
      <c r="Z13" s="51"/>
      <c r="AA13" s="1"/>
      <c r="AB13" s="1"/>
      <c r="AC13" s="1"/>
      <c r="AD13" s="51"/>
      <c r="AE13" s="1"/>
      <c r="AF13" s="1"/>
      <c r="AG13" s="1"/>
      <c r="AH13" s="51"/>
    </row>
    <row r="14" spans="1:34" ht="15" customHeight="1" x14ac:dyDescent="0.2">
      <c r="B14" s="61" t="s">
        <v>101</v>
      </c>
      <c r="C14" s="65"/>
      <c r="D14" s="66"/>
      <c r="E14" s="67"/>
      <c r="F14" s="52"/>
      <c r="G14" s="61" t="s">
        <v>101</v>
      </c>
      <c r="H14" s="65"/>
      <c r="I14" s="66"/>
      <c r="J14" s="67"/>
      <c r="K14" s="52"/>
      <c r="L14" s="61" t="s">
        <v>101</v>
      </c>
      <c r="M14" s="65"/>
      <c r="N14" s="66"/>
      <c r="O14" s="67"/>
      <c r="P14" s="147"/>
      <c r="Q14" s="114"/>
      <c r="R14" s="114"/>
      <c r="S14" s="114"/>
      <c r="T14" s="146"/>
      <c r="V14" s="51"/>
      <c r="Z14" s="51"/>
      <c r="AD14" s="51"/>
      <c r="AH14" s="51"/>
    </row>
    <row r="15" spans="1:34" ht="15" customHeight="1" x14ac:dyDescent="0.2">
      <c r="B15" s="61" t="s">
        <v>102</v>
      </c>
      <c r="C15" s="65"/>
      <c r="D15" s="66"/>
      <c r="E15" s="67"/>
      <c r="F15" s="52"/>
      <c r="G15" s="61" t="s">
        <v>102</v>
      </c>
      <c r="H15" s="65"/>
      <c r="I15" s="66"/>
      <c r="J15" s="67"/>
      <c r="K15" s="52"/>
      <c r="L15" s="61" t="s">
        <v>102</v>
      </c>
      <c r="M15" s="65"/>
      <c r="N15" s="66"/>
      <c r="O15" s="67"/>
      <c r="P15" s="147"/>
      <c r="Q15" s="114"/>
      <c r="R15" s="114"/>
      <c r="S15" s="114"/>
      <c r="T15" s="146"/>
      <c r="V15" s="51"/>
      <c r="Z15" s="51"/>
      <c r="AD15" s="51"/>
      <c r="AH15" s="51"/>
    </row>
    <row r="16" spans="1:34" ht="15" customHeight="1" x14ac:dyDescent="0.2">
      <c r="B16" s="61" t="s">
        <v>103</v>
      </c>
      <c r="C16" s="65"/>
      <c r="D16" s="66"/>
      <c r="E16" s="67"/>
      <c r="F16" s="52"/>
      <c r="G16" s="61" t="s">
        <v>103</v>
      </c>
      <c r="H16" s="65"/>
      <c r="I16" s="66"/>
      <c r="J16" s="67"/>
      <c r="K16" s="52"/>
      <c r="L16" s="61" t="s">
        <v>103</v>
      </c>
      <c r="M16" s="65"/>
      <c r="N16" s="66"/>
      <c r="O16" s="67"/>
      <c r="P16" s="147"/>
      <c r="Q16" s="114"/>
      <c r="R16" s="114"/>
      <c r="S16" s="114"/>
      <c r="T16" s="146"/>
      <c r="U16" s="1"/>
      <c r="V16" s="51"/>
      <c r="W16" s="1"/>
      <c r="X16" s="1"/>
      <c r="Y16" s="1"/>
      <c r="Z16" s="51"/>
      <c r="AD16" s="51"/>
      <c r="AH16" s="51"/>
    </row>
    <row r="17" spans="2:34" ht="15" customHeight="1" x14ac:dyDescent="0.2">
      <c r="B17" s="68" t="s">
        <v>104</v>
      </c>
      <c r="C17" s="69"/>
      <c r="D17" s="70"/>
      <c r="E17" s="71"/>
      <c r="F17" s="52"/>
      <c r="G17" s="68" t="s">
        <v>104</v>
      </c>
      <c r="H17" s="69"/>
      <c r="I17" s="70"/>
      <c r="J17" s="71"/>
      <c r="K17" s="52"/>
      <c r="L17" s="68" t="s">
        <v>104</v>
      </c>
      <c r="M17" s="69"/>
      <c r="N17" s="70"/>
      <c r="O17" s="71"/>
      <c r="P17" s="125"/>
      <c r="Q17" s="148"/>
      <c r="R17" s="148"/>
      <c r="S17" s="148"/>
      <c r="T17" s="126"/>
      <c r="V17" s="51"/>
      <c r="Z17" s="51"/>
      <c r="AD17" s="51"/>
      <c r="AH17" s="51"/>
    </row>
    <row r="18" spans="2:34" ht="15" customHeight="1" x14ac:dyDescent="0.2">
      <c r="B18" s="88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Q18" s="51"/>
      <c r="R18" s="51"/>
      <c r="S18" s="2"/>
      <c r="T18" s="2"/>
      <c r="V18" s="51"/>
      <c r="Z18" s="51"/>
      <c r="AA18" s="2"/>
      <c r="AB18" s="2"/>
      <c r="AC18" s="2"/>
      <c r="AD18" s="51"/>
      <c r="AE18" s="2"/>
      <c r="AF18" s="2"/>
      <c r="AG18" s="2"/>
      <c r="AH18" s="51"/>
    </row>
    <row r="19" spans="2:34" ht="15" customHeight="1" x14ac:dyDescent="0.2">
      <c r="B19" s="158" t="str">
        <f>Luuranko!D6</f>
        <v>1B Askelkyykky</v>
      </c>
      <c r="C19" s="140"/>
      <c r="D19" s="140"/>
      <c r="E19" s="141"/>
      <c r="F19" s="76"/>
      <c r="G19" s="158" t="str">
        <f>Luuranko!L6</f>
        <v>1B Bulgarian split squat / Split squat</v>
      </c>
      <c r="H19" s="140"/>
      <c r="I19" s="140"/>
      <c r="J19" s="141"/>
      <c r="K19" s="76"/>
      <c r="L19" s="158" t="str">
        <f>Luuranko!T6</f>
        <v>1B 1 Jalan lantionnosto</v>
      </c>
      <c r="M19" s="140"/>
      <c r="N19" s="140"/>
      <c r="O19" s="141"/>
      <c r="Q19" s="51"/>
      <c r="R19" s="51"/>
      <c r="V19" s="51"/>
      <c r="Z19" s="51"/>
      <c r="AD19" s="51"/>
      <c r="AH19" s="51"/>
    </row>
    <row r="20" spans="2:34" ht="15" customHeight="1" x14ac:dyDescent="0.2">
      <c r="B20" s="156" t="str">
        <f>Luuranko!E6</f>
        <v>3-5 x 10-20 @ 5-9</v>
      </c>
      <c r="C20" s="114"/>
      <c r="D20" s="114"/>
      <c r="E20" s="134"/>
      <c r="F20" s="76"/>
      <c r="G20" s="156" t="str">
        <f>Luuranko!M6</f>
        <v>3-5 x 10-20 @ 5-9</v>
      </c>
      <c r="H20" s="114"/>
      <c r="I20" s="114"/>
      <c r="J20" s="134"/>
      <c r="K20" s="76"/>
      <c r="L20" s="156" t="str">
        <f>Luuranko!U6</f>
        <v>3-5 x 10-20 @ 5-9</v>
      </c>
      <c r="M20" s="114"/>
      <c r="N20" s="114"/>
      <c r="O20" s="134"/>
      <c r="Q20" s="51"/>
      <c r="R20" s="51"/>
      <c r="V20" s="51"/>
      <c r="Z20" s="51"/>
      <c r="AD20" s="51"/>
      <c r="AH20" s="51"/>
    </row>
    <row r="21" spans="2:34" ht="15" customHeight="1" x14ac:dyDescent="0.2">
      <c r="B21" s="133"/>
      <c r="C21" s="114"/>
      <c r="D21" s="114"/>
      <c r="E21" s="134"/>
      <c r="F21" s="76"/>
      <c r="G21" s="133"/>
      <c r="H21" s="114"/>
      <c r="I21" s="114"/>
      <c r="J21" s="134"/>
      <c r="K21" s="76"/>
      <c r="L21" s="133"/>
      <c r="M21" s="114"/>
      <c r="N21" s="114"/>
      <c r="O21" s="134"/>
      <c r="Q21" s="51"/>
      <c r="R21" s="51"/>
      <c r="U21" s="51"/>
      <c r="V21" s="51"/>
      <c r="W21" s="51"/>
      <c r="X21" s="51"/>
      <c r="Y21" s="51"/>
      <c r="Z21" s="51"/>
      <c r="AD21" s="51"/>
      <c r="AH21" s="51"/>
    </row>
    <row r="22" spans="2:34" ht="15" customHeight="1" x14ac:dyDescent="0.2">
      <c r="B22" s="133"/>
      <c r="C22" s="114"/>
      <c r="D22" s="114"/>
      <c r="E22" s="134"/>
      <c r="F22" s="76"/>
      <c r="G22" s="135"/>
      <c r="H22" s="121"/>
      <c r="I22" s="121"/>
      <c r="J22" s="136"/>
      <c r="K22" s="76"/>
      <c r="L22" s="135"/>
      <c r="M22" s="121"/>
      <c r="N22" s="121"/>
      <c r="O22" s="136"/>
      <c r="Q22" s="51"/>
      <c r="R22" s="51"/>
      <c r="U22" s="51"/>
      <c r="V22" s="51"/>
      <c r="W22" s="51"/>
      <c r="X22" s="51"/>
      <c r="Y22" s="51"/>
      <c r="Z22" s="51"/>
      <c r="AD22" s="51"/>
      <c r="AH22" s="51"/>
    </row>
    <row r="23" spans="2:34" ht="15" customHeight="1" x14ac:dyDescent="0.2">
      <c r="B23" s="89" t="s">
        <v>96</v>
      </c>
      <c r="C23" s="90" t="s">
        <v>97</v>
      </c>
      <c r="D23" s="91" t="s">
        <v>98</v>
      </c>
      <c r="E23" s="92" t="s">
        <v>99</v>
      </c>
      <c r="F23" s="76"/>
      <c r="G23" s="89" t="s">
        <v>96</v>
      </c>
      <c r="H23" s="90" t="s">
        <v>97</v>
      </c>
      <c r="I23" s="91" t="s">
        <v>98</v>
      </c>
      <c r="J23" s="92" t="s">
        <v>99</v>
      </c>
      <c r="K23" s="76"/>
      <c r="L23" s="89" t="s">
        <v>96</v>
      </c>
      <c r="M23" s="90" t="s">
        <v>97</v>
      </c>
      <c r="N23" s="91" t="s">
        <v>98</v>
      </c>
      <c r="O23" s="92" t="s">
        <v>99</v>
      </c>
      <c r="Q23" s="51"/>
      <c r="R23" s="51"/>
      <c r="S23" s="1"/>
      <c r="T23" s="1"/>
      <c r="V23" s="2"/>
      <c r="Z23" s="51"/>
      <c r="AA23" s="1"/>
      <c r="AB23" s="1"/>
      <c r="AC23" s="1"/>
      <c r="AD23" s="51"/>
      <c r="AE23" s="1"/>
      <c r="AF23" s="1"/>
      <c r="AG23" s="1"/>
      <c r="AH23" s="51"/>
    </row>
    <row r="24" spans="2:34" ht="15" customHeight="1" x14ac:dyDescent="0.2">
      <c r="B24" s="61" t="s">
        <v>100</v>
      </c>
      <c r="C24" s="62"/>
      <c r="D24" s="63"/>
      <c r="E24" s="64"/>
      <c r="F24" s="52"/>
      <c r="G24" s="61" t="s">
        <v>100</v>
      </c>
      <c r="H24" s="62"/>
      <c r="I24" s="63"/>
      <c r="J24" s="64"/>
      <c r="K24" s="52"/>
      <c r="L24" s="61" t="s">
        <v>100</v>
      </c>
      <c r="M24" s="62"/>
      <c r="N24" s="63"/>
      <c r="O24" s="64"/>
      <c r="Q24" s="51"/>
      <c r="R24" s="51"/>
      <c r="V24" s="2"/>
      <c r="Z24" s="51"/>
      <c r="AD24" s="51"/>
      <c r="AH24" s="51"/>
    </row>
    <row r="25" spans="2:34" ht="15" customHeight="1" x14ac:dyDescent="0.2">
      <c r="B25" s="61" t="s">
        <v>101</v>
      </c>
      <c r="C25" s="65"/>
      <c r="D25" s="66"/>
      <c r="E25" s="67"/>
      <c r="F25" s="52"/>
      <c r="G25" s="61" t="s">
        <v>101</v>
      </c>
      <c r="H25" s="65"/>
      <c r="I25" s="66"/>
      <c r="J25" s="67"/>
      <c r="K25" s="52"/>
      <c r="L25" s="61" t="s">
        <v>101</v>
      </c>
      <c r="M25" s="65"/>
      <c r="N25" s="66"/>
      <c r="O25" s="67"/>
      <c r="Q25" s="51"/>
      <c r="R25" s="51"/>
      <c r="V25" s="2"/>
      <c r="Z25" s="51"/>
      <c r="AD25" s="51"/>
      <c r="AH25" s="51"/>
    </row>
    <row r="26" spans="2:34" ht="15" customHeight="1" x14ac:dyDescent="0.2">
      <c r="B26" s="61" t="s">
        <v>102</v>
      </c>
      <c r="C26" s="65"/>
      <c r="D26" s="66"/>
      <c r="E26" s="67"/>
      <c r="F26" s="52"/>
      <c r="G26" s="61" t="s">
        <v>102</v>
      </c>
      <c r="H26" s="65"/>
      <c r="I26" s="66"/>
      <c r="J26" s="67"/>
      <c r="K26" s="52"/>
      <c r="L26" s="61" t="s">
        <v>102</v>
      </c>
      <c r="M26" s="65"/>
      <c r="N26" s="66"/>
      <c r="O26" s="67"/>
      <c r="Q26" s="51"/>
      <c r="R26" s="51"/>
      <c r="V26" s="2"/>
      <c r="Z26" s="51"/>
      <c r="AD26" s="51"/>
      <c r="AH26" s="51"/>
    </row>
    <row r="27" spans="2:34" ht="15.75" customHeight="1" x14ac:dyDescent="0.2">
      <c r="B27" s="61" t="s">
        <v>103</v>
      </c>
      <c r="C27" s="65"/>
      <c r="D27" s="66"/>
      <c r="E27" s="67"/>
      <c r="F27" s="52"/>
      <c r="G27" s="61" t="s">
        <v>103</v>
      </c>
      <c r="H27" s="65"/>
      <c r="I27" s="66"/>
      <c r="J27" s="67"/>
      <c r="K27" s="52"/>
      <c r="L27" s="61" t="s">
        <v>103</v>
      </c>
      <c r="M27" s="65"/>
      <c r="N27" s="66"/>
      <c r="O27" s="67"/>
      <c r="Q27" s="51"/>
      <c r="R27" s="51"/>
      <c r="U27" s="51"/>
      <c r="V27" s="51"/>
      <c r="W27" s="51"/>
      <c r="X27" s="51"/>
      <c r="Y27" s="51"/>
      <c r="Z27" s="51"/>
      <c r="AD27" s="51"/>
      <c r="AH27" s="51"/>
    </row>
    <row r="28" spans="2:34" ht="15" customHeight="1" x14ac:dyDescent="0.2">
      <c r="B28" s="68" t="s">
        <v>104</v>
      </c>
      <c r="C28" s="69"/>
      <c r="D28" s="70"/>
      <c r="E28" s="71"/>
      <c r="F28" s="52"/>
      <c r="G28" s="68" t="s">
        <v>104</v>
      </c>
      <c r="H28" s="69"/>
      <c r="I28" s="70"/>
      <c r="J28" s="71"/>
      <c r="K28" s="52"/>
      <c r="L28" s="68" t="s">
        <v>104</v>
      </c>
      <c r="M28" s="69"/>
      <c r="N28" s="70"/>
      <c r="O28" s="7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2:34" ht="15" customHeight="1" x14ac:dyDescent="0.2"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2:34" ht="15" customHeight="1" x14ac:dyDescent="0.2">
      <c r="B30" s="158" t="str">
        <f>Luuranko!F6</f>
        <v>2A Punnerrus</v>
      </c>
      <c r="C30" s="140"/>
      <c r="D30" s="140"/>
      <c r="E30" s="141"/>
      <c r="F30" s="76"/>
      <c r="G30" s="158" t="str">
        <f>Luuranko!N6</f>
        <v>2A Leveä punnerrus</v>
      </c>
      <c r="H30" s="140"/>
      <c r="I30" s="140"/>
      <c r="J30" s="141"/>
      <c r="K30" s="76"/>
      <c r="L30" s="158" t="str">
        <f>Luuranko!V6</f>
        <v>2A Venytyspunnerrus</v>
      </c>
      <c r="M30" s="140"/>
      <c r="N30" s="140"/>
      <c r="O30" s="141"/>
      <c r="Q30" s="51"/>
      <c r="R30" s="51"/>
      <c r="U30" s="51"/>
      <c r="V30" s="51"/>
      <c r="W30" s="51"/>
      <c r="X30" s="51"/>
      <c r="Y30" s="51"/>
      <c r="Z30" s="2"/>
      <c r="AD30" s="2"/>
      <c r="AH30" s="51"/>
    </row>
    <row r="31" spans="2:34" ht="15" customHeight="1" x14ac:dyDescent="0.2">
      <c r="B31" s="156" t="str">
        <f>Luuranko!G6</f>
        <v>3-5 x 10-20 @ 5-9</v>
      </c>
      <c r="C31" s="114"/>
      <c r="D31" s="114"/>
      <c r="E31" s="134"/>
      <c r="F31" s="76"/>
      <c r="G31" s="156" t="str">
        <f>Luuranko!O6</f>
        <v>3-5 x 10-20 @ 5-9</v>
      </c>
      <c r="H31" s="114"/>
      <c r="I31" s="114"/>
      <c r="J31" s="134"/>
      <c r="K31" s="76"/>
      <c r="L31" s="156" t="str">
        <f>Luuranko!W6</f>
        <v>3-5 x 10-20 @ 5-9</v>
      </c>
      <c r="M31" s="114"/>
      <c r="N31" s="114"/>
      <c r="O31" s="134"/>
      <c r="Q31" s="51"/>
      <c r="R31" s="51"/>
      <c r="U31" s="51"/>
      <c r="V31" s="51"/>
      <c r="W31" s="51"/>
      <c r="X31" s="51"/>
      <c r="Y31" s="51"/>
      <c r="Z31" s="51"/>
      <c r="AD31" s="2"/>
      <c r="AH31" s="51"/>
    </row>
    <row r="32" spans="2:34" ht="15" customHeight="1" x14ac:dyDescent="0.2">
      <c r="B32" s="133"/>
      <c r="C32" s="114"/>
      <c r="D32" s="114"/>
      <c r="E32" s="134"/>
      <c r="F32" s="76"/>
      <c r="G32" s="133"/>
      <c r="H32" s="114"/>
      <c r="I32" s="114"/>
      <c r="J32" s="134"/>
      <c r="K32" s="76"/>
      <c r="L32" s="133"/>
      <c r="M32" s="114"/>
      <c r="N32" s="114"/>
      <c r="O32" s="134"/>
      <c r="Q32" s="51"/>
      <c r="R32" s="51"/>
      <c r="U32" s="51"/>
      <c r="V32" s="51"/>
      <c r="W32" s="51"/>
      <c r="X32" s="51"/>
      <c r="Y32" s="51"/>
      <c r="Z32" s="51"/>
      <c r="AD32" s="2"/>
      <c r="AH32" s="51"/>
    </row>
    <row r="33" spans="2:34" ht="15.75" customHeight="1" x14ac:dyDescent="0.2">
      <c r="B33" s="133"/>
      <c r="C33" s="114"/>
      <c r="D33" s="114"/>
      <c r="E33" s="134"/>
      <c r="F33" s="76"/>
      <c r="G33" s="135"/>
      <c r="H33" s="121"/>
      <c r="I33" s="121"/>
      <c r="J33" s="136"/>
      <c r="K33" s="76"/>
      <c r="L33" s="135"/>
      <c r="M33" s="121"/>
      <c r="N33" s="121"/>
      <c r="O33" s="136"/>
      <c r="Q33" s="51"/>
      <c r="R33" s="51"/>
      <c r="U33" s="51"/>
      <c r="V33" s="51"/>
      <c r="W33" s="51"/>
      <c r="X33" s="51"/>
      <c r="Y33" s="51"/>
      <c r="Z33" s="51"/>
      <c r="AD33" s="2"/>
      <c r="AH33" s="51"/>
    </row>
    <row r="34" spans="2:34" ht="15" customHeight="1" x14ac:dyDescent="0.2">
      <c r="B34" s="89" t="s">
        <v>96</v>
      </c>
      <c r="C34" s="90" t="s">
        <v>97</v>
      </c>
      <c r="D34" s="91" t="s">
        <v>98</v>
      </c>
      <c r="E34" s="92" t="s">
        <v>99</v>
      </c>
      <c r="F34" s="76"/>
      <c r="G34" s="89" t="s">
        <v>96</v>
      </c>
      <c r="H34" s="90" t="s">
        <v>97</v>
      </c>
      <c r="I34" s="91" t="s">
        <v>98</v>
      </c>
      <c r="J34" s="92" t="s">
        <v>99</v>
      </c>
      <c r="K34" s="76"/>
      <c r="L34" s="89" t="s">
        <v>96</v>
      </c>
      <c r="M34" s="90" t="s">
        <v>97</v>
      </c>
      <c r="N34" s="91" t="s">
        <v>98</v>
      </c>
      <c r="O34" s="92" t="s">
        <v>99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2:34" ht="15.75" customHeight="1" x14ac:dyDescent="0.2">
      <c r="B35" s="61" t="s">
        <v>100</v>
      </c>
      <c r="C35" s="62"/>
      <c r="D35" s="63"/>
      <c r="E35" s="64"/>
      <c r="F35" s="52"/>
      <c r="G35" s="61" t="s">
        <v>100</v>
      </c>
      <c r="H35" s="62"/>
      <c r="I35" s="63"/>
      <c r="J35" s="64"/>
      <c r="K35" s="52"/>
      <c r="L35" s="61" t="s">
        <v>100</v>
      </c>
      <c r="M35" s="62"/>
      <c r="N35" s="63"/>
      <c r="O35" s="64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2:34" ht="15.75" customHeight="1" x14ac:dyDescent="0.2">
      <c r="B36" s="61" t="s">
        <v>101</v>
      </c>
      <c r="C36" s="65"/>
      <c r="D36" s="66"/>
      <c r="E36" s="67"/>
      <c r="F36" s="52"/>
      <c r="G36" s="61" t="s">
        <v>101</v>
      </c>
      <c r="H36" s="65"/>
      <c r="I36" s="66"/>
      <c r="J36" s="67"/>
      <c r="K36" s="52"/>
      <c r="L36" s="61" t="s">
        <v>101</v>
      </c>
      <c r="M36" s="65"/>
      <c r="N36" s="66"/>
      <c r="O36" s="67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2:34" ht="15.75" customHeight="1" x14ac:dyDescent="0.2">
      <c r="B37" s="61" t="s">
        <v>102</v>
      </c>
      <c r="C37" s="65"/>
      <c r="D37" s="66"/>
      <c r="E37" s="67"/>
      <c r="F37" s="52"/>
      <c r="G37" s="61" t="s">
        <v>102</v>
      </c>
      <c r="H37" s="65"/>
      <c r="I37" s="66"/>
      <c r="J37" s="67"/>
      <c r="K37" s="52"/>
      <c r="L37" s="61" t="s">
        <v>102</v>
      </c>
      <c r="M37" s="65"/>
      <c r="N37" s="66"/>
      <c r="O37" s="67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2:34" ht="15.75" customHeight="1" x14ac:dyDescent="0.2">
      <c r="B38" s="61" t="s">
        <v>103</v>
      </c>
      <c r="C38" s="65"/>
      <c r="D38" s="66"/>
      <c r="E38" s="67"/>
      <c r="F38" s="52"/>
      <c r="G38" s="61" t="s">
        <v>103</v>
      </c>
      <c r="H38" s="65"/>
      <c r="I38" s="66"/>
      <c r="J38" s="67"/>
      <c r="K38" s="52"/>
      <c r="L38" s="61" t="s">
        <v>103</v>
      </c>
      <c r="M38" s="65"/>
      <c r="N38" s="66"/>
      <c r="O38" s="6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34" ht="15.75" customHeight="1" x14ac:dyDescent="0.2">
      <c r="B39" s="68" t="s">
        <v>104</v>
      </c>
      <c r="C39" s="69"/>
      <c r="D39" s="70"/>
      <c r="E39" s="71"/>
      <c r="F39" s="52"/>
      <c r="G39" s="68" t="s">
        <v>104</v>
      </c>
      <c r="H39" s="69"/>
      <c r="I39" s="70"/>
      <c r="J39" s="71"/>
      <c r="K39" s="52"/>
      <c r="L39" s="68" t="s">
        <v>104</v>
      </c>
      <c r="M39" s="69"/>
      <c r="N39" s="70"/>
      <c r="O39" s="7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34" ht="15.75" customHeight="1" x14ac:dyDescent="0.2">
      <c r="B40" s="94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2:34" ht="15.75" customHeight="1" x14ac:dyDescent="0.2">
      <c r="B41" s="158" t="str">
        <f>Luuranko!H6</f>
        <v>2B Pike push up / pyramidipunnerrus</v>
      </c>
      <c r="C41" s="140"/>
      <c r="D41" s="140"/>
      <c r="E41" s="141"/>
      <c r="F41" s="76"/>
      <c r="G41" s="158" t="str">
        <f>Luuranko!P6</f>
        <v>2B Punnerrus 2ct pysäytyksellä</v>
      </c>
      <c r="H41" s="140"/>
      <c r="I41" s="140"/>
      <c r="J41" s="141"/>
      <c r="K41" s="76"/>
      <c r="L41" s="158" t="str">
        <f>Luuranko!X6</f>
        <v>2B Penkkidippi</v>
      </c>
      <c r="M41" s="140"/>
      <c r="N41" s="140"/>
      <c r="O41" s="14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2:34" ht="15.75" customHeight="1" x14ac:dyDescent="0.2">
      <c r="B42" s="156" t="str">
        <f>Luuranko!I6</f>
        <v>3-5 x 10-20 @ 5-9</v>
      </c>
      <c r="C42" s="114"/>
      <c r="D42" s="114"/>
      <c r="E42" s="134"/>
      <c r="F42" s="76"/>
      <c r="G42" s="156" t="str">
        <f>Luuranko!Q6</f>
        <v>3-5 x 10-20 @ 5-9</v>
      </c>
      <c r="H42" s="114"/>
      <c r="I42" s="114"/>
      <c r="J42" s="134"/>
      <c r="K42" s="76"/>
      <c r="L42" s="156" t="str">
        <f>Luuranko!Y6</f>
        <v>3-5 x 10-20 @ 5-9</v>
      </c>
      <c r="M42" s="114"/>
      <c r="N42" s="114"/>
      <c r="O42" s="134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2:34" ht="15.75" customHeight="1" x14ac:dyDescent="0.2">
      <c r="B43" s="133"/>
      <c r="C43" s="114"/>
      <c r="D43" s="114"/>
      <c r="E43" s="134"/>
      <c r="F43" s="76"/>
      <c r="G43" s="133"/>
      <c r="H43" s="114"/>
      <c r="I43" s="114"/>
      <c r="J43" s="134"/>
      <c r="K43" s="76"/>
      <c r="L43" s="133"/>
      <c r="M43" s="114"/>
      <c r="N43" s="114"/>
      <c r="O43" s="134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2:34" ht="15.75" customHeight="1" x14ac:dyDescent="0.2">
      <c r="B44" s="135"/>
      <c r="C44" s="121"/>
      <c r="D44" s="121"/>
      <c r="E44" s="136"/>
      <c r="F44" s="94"/>
      <c r="G44" s="135"/>
      <c r="H44" s="121"/>
      <c r="I44" s="121"/>
      <c r="J44" s="136"/>
      <c r="K44" s="94"/>
      <c r="L44" s="135"/>
      <c r="M44" s="121"/>
      <c r="N44" s="121"/>
      <c r="O44" s="136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2:34" ht="15.75" customHeight="1" x14ac:dyDescent="0.2">
      <c r="B45" s="89" t="s">
        <v>96</v>
      </c>
      <c r="C45" s="90" t="s">
        <v>97</v>
      </c>
      <c r="D45" s="91" t="s">
        <v>98</v>
      </c>
      <c r="E45" s="92" t="s">
        <v>99</v>
      </c>
      <c r="F45" s="94"/>
      <c r="G45" s="89" t="s">
        <v>96</v>
      </c>
      <c r="H45" s="90" t="s">
        <v>97</v>
      </c>
      <c r="I45" s="91" t="s">
        <v>98</v>
      </c>
      <c r="J45" s="92" t="s">
        <v>99</v>
      </c>
      <c r="K45" s="94"/>
      <c r="L45" s="89" t="s">
        <v>96</v>
      </c>
      <c r="M45" s="90" t="s">
        <v>97</v>
      </c>
      <c r="N45" s="91" t="s">
        <v>98</v>
      </c>
      <c r="O45" s="92" t="s">
        <v>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2:34" ht="15.75" customHeight="1" x14ac:dyDescent="0.2">
      <c r="B46" s="61" t="s">
        <v>100</v>
      </c>
      <c r="C46" s="62"/>
      <c r="D46" s="63"/>
      <c r="E46" s="64"/>
      <c r="F46" s="52"/>
      <c r="G46" s="61" t="s">
        <v>100</v>
      </c>
      <c r="H46" s="62"/>
      <c r="I46" s="63"/>
      <c r="J46" s="64"/>
      <c r="K46" s="52"/>
      <c r="L46" s="61" t="s">
        <v>100</v>
      </c>
      <c r="M46" s="62"/>
      <c r="N46" s="63"/>
      <c r="O46" s="64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2:34" ht="15.75" customHeight="1" x14ac:dyDescent="0.2">
      <c r="B47" s="61" t="s">
        <v>101</v>
      </c>
      <c r="C47" s="65"/>
      <c r="D47" s="66"/>
      <c r="E47" s="67"/>
      <c r="F47" s="52"/>
      <c r="G47" s="61" t="s">
        <v>101</v>
      </c>
      <c r="H47" s="65"/>
      <c r="I47" s="66"/>
      <c r="J47" s="67"/>
      <c r="K47" s="52"/>
      <c r="L47" s="61" t="s">
        <v>101</v>
      </c>
      <c r="M47" s="65"/>
      <c r="N47" s="66"/>
      <c r="O47" s="67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2:34" ht="15.75" customHeight="1" x14ac:dyDescent="0.2">
      <c r="B48" s="61" t="s">
        <v>102</v>
      </c>
      <c r="C48" s="65"/>
      <c r="D48" s="66"/>
      <c r="E48" s="67"/>
      <c r="F48" s="52"/>
      <c r="G48" s="61" t="s">
        <v>102</v>
      </c>
      <c r="H48" s="65"/>
      <c r="I48" s="66"/>
      <c r="J48" s="67"/>
      <c r="K48" s="52"/>
      <c r="L48" s="61" t="s">
        <v>102</v>
      </c>
      <c r="M48" s="65"/>
      <c r="N48" s="66"/>
      <c r="O48" s="67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2:25" ht="15.75" customHeight="1" x14ac:dyDescent="0.2">
      <c r="B49" s="61" t="s">
        <v>103</v>
      </c>
      <c r="C49" s="65"/>
      <c r="D49" s="66"/>
      <c r="E49" s="67"/>
      <c r="F49" s="52"/>
      <c r="G49" s="61" t="s">
        <v>103</v>
      </c>
      <c r="H49" s="65"/>
      <c r="I49" s="66"/>
      <c r="J49" s="67"/>
      <c r="K49" s="52"/>
      <c r="L49" s="61" t="s">
        <v>103</v>
      </c>
      <c r="M49" s="65"/>
      <c r="N49" s="66"/>
      <c r="O49" s="67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2:25" ht="15.75" customHeight="1" x14ac:dyDescent="0.2">
      <c r="B50" s="68" t="s">
        <v>104</v>
      </c>
      <c r="C50" s="69"/>
      <c r="D50" s="70"/>
      <c r="E50" s="71"/>
      <c r="F50" s="52"/>
      <c r="G50" s="68" t="s">
        <v>104</v>
      </c>
      <c r="H50" s="69"/>
      <c r="I50" s="70"/>
      <c r="J50" s="71"/>
      <c r="K50" s="52"/>
      <c r="L50" s="68" t="s">
        <v>104</v>
      </c>
      <c r="M50" s="69"/>
      <c r="N50" s="70"/>
      <c r="O50" s="7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2:25" ht="15.75" customHeight="1" x14ac:dyDescent="0.2">
      <c r="B51" s="94"/>
      <c r="C51" s="94"/>
      <c r="D51" s="94"/>
      <c r="E51" s="94"/>
      <c r="F51" s="94"/>
      <c r="G51" s="76"/>
      <c r="H51" s="76"/>
      <c r="I51" s="76"/>
      <c r="J51" s="76"/>
      <c r="K51" s="94"/>
      <c r="L51" s="76"/>
      <c r="M51" s="76"/>
      <c r="N51" s="76"/>
      <c r="O51" s="76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2:25" ht="15.75" customHeight="1" x14ac:dyDescent="0.2">
      <c r="B52" s="158" t="str">
        <f>GPP!A3</f>
        <v>GPP</v>
      </c>
      <c r="C52" s="140"/>
      <c r="D52" s="140"/>
      <c r="E52" s="141"/>
      <c r="F52" s="94"/>
      <c r="G52" s="158" t="str">
        <f>GPP!A3</f>
        <v>GPP</v>
      </c>
      <c r="H52" s="140"/>
      <c r="I52" s="140"/>
      <c r="J52" s="141"/>
      <c r="K52" s="94"/>
      <c r="L52" s="158" t="str">
        <f>GPP!A3</f>
        <v>GPP</v>
      </c>
      <c r="M52" s="140"/>
      <c r="N52" s="140"/>
      <c r="O52" s="14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2:25" ht="15.75" customHeight="1" x14ac:dyDescent="0.2">
      <c r="B53" s="156" t="str">
        <f>GPP!B6</f>
        <v>Vatsa 5min AMRAP
(Leuanveto 3-5 sarjaa @5-9)
30 min Aerobinen @RPE6</v>
      </c>
      <c r="C53" s="114"/>
      <c r="D53" s="114"/>
      <c r="E53" s="134"/>
      <c r="F53" s="94"/>
      <c r="G53" s="156" t="str">
        <f>GPP!C6</f>
        <v>Vatsa 5min AMRAP
30 min Aerobinen @RPE6</v>
      </c>
      <c r="H53" s="114"/>
      <c r="I53" s="114"/>
      <c r="J53" s="134"/>
      <c r="K53" s="94"/>
      <c r="L53" s="156" t="str">
        <f>GPP!D6</f>
        <v>Vatsa 5min AMRAP
(Hauis+Ojentajaliike 3-5 sarjaa @5-9)</v>
      </c>
      <c r="M53" s="114"/>
      <c r="N53" s="114"/>
      <c r="O53" s="134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2:25" ht="15.75" customHeight="1" x14ac:dyDescent="0.2">
      <c r="B54" s="133"/>
      <c r="C54" s="114"/>
      <c r="D54" s="114"/>
      <c r="E54" s="134"/>
      <c r="F54" s="94"/>
      <c r="G54" s="133"/>
      <c r="H54" s="114"/>
      <c r="I54" s="114"/>
      <c r="J54" s="134"/>
      <c r="K54" s="94"/>
      <c r="L54" s="133"/>
      <c r="M54" s="114"/>
      <c r="N54" s="114"/>
      <c r="O54" s="134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2:25" ht="15.75" customHeight="1" x14ac:dyDescent="0.2">
      <c r="B55" s="135"/>
      <c r="C55" s="121"/>
      <c r="D55" s="121"/>
      <c r="E55" s="136"/>
      <c r="F55" s="94"/>
      <c r="G55" s="135"/>
      <c r="H55" s="121"/>
      <c r="I55" s="121"/>
      <c r="J55" s="136"/>
      <c r="K55" s="94"/>
      <c r="L55" s="135"/>
      <c r="M55" s="121"/>
      <c r="N55" s="121"/>
      <c r="O55" s="136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2:25" ht="15.75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2:25" ht="32.25" customHeight="1" x14ac:dyDescent="0.2">
      <c r="B57" s="74" t="s">
        <v>105</v>
      </c>
      <c r="C57" s="75"/>
      <c r="D57" s="76"/>
      <c r="E57" s="76"/>
      <c r="F57" s="76"/>
      <c r="G57" s="74" t="s">
        <v>105</v>
      </c>
      <c r="H57" s="75"/>
      <c r="I57" s="76"/>
      <c r="J57" s="76"/>
      <c r="K57" s="76"/>
      <c r="L57" s="74" t="s">
        <v>105</v>
      </c>
      <c r="M57" s="75"/>
      <c r="N57" s="76"/>
      <c r="O57" s="76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2:25" ht="15.75" customHeight="1" x14ac:dyDescent="0.2">
      <c r="B58" s="77" t="s">
        <v>106</v>
      </c>
      <c r="C58" s="78"/>
      <c r="D58" s="76"/>
      <c r="E58" s="76"/>
      <c r="F58" s="76"/>
      <c r="G58" s="77" t="s">
        <v>106</v>
      </c>
      <c r="H58" s="78"/>
      <c r="I58" s="76"/>
      <c r="J58" s="76"/>
      <c r="K58" s="76"/>
      <c r="L58" s="77" t="s">
        <v>106</v>
      </c>
      <c r="M58" s="78"/>
      <c r="N58" s="76"/>
      <c r="O58" s="76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2:25" ht="15.75" customHeight="1" x14ac:dyDescent="0.2">
      <c r="B59" s="51"/>
      <c r="C59" s="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2:25" ht="15.75" customHeigh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2:25" ht="15.7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2:25" ht="15.75" customHeigh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2:25" ht="15.75" customHeight="1" x14ac:dyDescent="0.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2:25" ht="15.75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2:25" ht="15.75" customHeigh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2:25" ht="15.75" customHeight="1" x14ac:dyDescent="0.2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2:25" ht="15.75" customHeight="1" x14ac:dyDescent="0.2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2:25" ht="15.75" customHeight="1" x14ac:dyDescent="0.2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2:25" ht="15.75" customHeight="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2:25" ht="15.75" customHeight="1" x14ac:dyDescent="0.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2:25" ht="15.75" customHeight="1" x14ac:dyDescent="0.2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2:25" ht="15.75" customHeight="1" x14ac:dyDescent="0.2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2:25" ht="15.75" customHeight="1" x14ac:dyDescent="0.2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2:25" ht="15.75" customHeight="1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2:25" ht="15.75" customHeigh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2:25" ht="15.75" customHeight="1" x14ac:dyDescent="0.2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2:25" ht="15.75" customHeight="1" x14ac:dyDescent="0.2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2:25" ht="15.75" customHeight="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2:25" ht="15.75" customHeight="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2:25" ht="15.75" customHeigh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2:25" ht="15.75" customHeight="1" x14ac:dyDescent="0.2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2:25" ht="15.75" customHeight="1" x14ac:dyDescent="0.2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2:25" ht="15.75" customHeight="1" x14ac:dyDescent="0.2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2:25" ht="15.75" customHeight="1" x14ac:dyDescent="0.2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2:25" ht="15.75" customHeight="1" x14ac:dyDescent="0.2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2:25" ht="15.75" customHeight="1" x14ac:dyDescent="0.2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2:25" ht="15.75" customHeight="1" x14ac:dyDescent="0.2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2:25" ht="15.75" customHeight="1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2:25" ht="15.75" customHeight="1" x14ac:dyDescent="0.2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2:25" ht="15.75" customHeight="1" x14ac:dyDescent="0.2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2:25" ht="15.75" customHeigh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2:25" ht="15.75" customHeight="1" x14ac:dyDescent="0.2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2:25" ht="15.75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2:25" ht="15.75" customHeight="1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2:25" ht="15.75" customHeight="1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2:25" ht="15.75" customHeight="1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2:25" ht="15.75" customHeigh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2:25" ht="15.75" customHeigh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2:25" ht="15.75" customHeigh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2:25" ht="15.75" customHeigh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2:25" ht="15.75" customHeigh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2:25" ht="15.75" customHeight="1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2:25" ht="15.75" customHeight="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2:25" ht="15.75" customHeight="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2:25" ht="15.75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2:25" ht="15.75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2:25" ht="15.75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2:25" ht="15.75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2:25" ht="15.75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2:25" ht="15.75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2:25" ht="15.75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2:25" ht="15.75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2:25" ht="15.75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2:25" ht="15.75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2:25" ht="15.75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2:25" ht="15.75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2:25" ht="15.75" customHeight="1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2:25" ht="15.75" customHeight="1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2:25" ht="15.75" customHeight="1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2:25" ht="15.75" customHeight="1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2:25" ht="15.75" customHeight="1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2:25" ht="15.75" customHeight="1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.75" customHeight="1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.75" customHeight="1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.75" customHeight="1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.75" customHeight="1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.75" customHeight="1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.75" customHeigh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.75" customHeight="1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.75" customHeight="1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.75" customHeight="1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.75" customHeight="1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.75" customHeight="1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.75" customHeight="1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.75" customHeigh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.75" customHeigh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.75" customHeight="1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.75" customHeight="1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.75" customHeigh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.75" customHeight="1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.75" customHeight="1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.75" customHeight="1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.75" customHeight="1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.75" customHeigh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.75" customHeight="1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.75" customHeight="1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.75" customHeight="1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.75" customHeight="1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.75" customHeight="1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.75" customHeight="1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.75" customHeight="1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.75" customHeight="1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.75" customHeight="1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.75" customHeight="1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.75" customHeight="1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.75" customHeight="1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.75" customHeight="1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.75" customHeight="1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.75" customHeight="1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.75" customHeight="1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.75" customHeight="1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.75" customHeight="1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.75" customHeight="1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.75" customHeight="1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.75" customHeight="1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.75" customHeight="1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.75" customHeight="1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.75" customHeight="1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.75" customHeight="1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.75" customHeight="1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.75" customHeight="1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  <row r="172" spans="2:25" ht="15.75" customHeight="1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2:25" ht="15.75" customHeight="1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2:25" ht="15.75" customHeight="1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</row>
    <row r="175" spans="2:25" ht="15.75" customHeight="1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2:25" ht="15.75" customHeigh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2:25" ht="15.75" customHeight="1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2:25" ht="15.75" customHeight="1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2:25" ht="15.75" customHeight="1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2:25" ht="15.75" customHeight="1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2:25" ht="15.75" customHeigh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2:25" ht="15.75" customHeigh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2:25" ht="15.75" customHeigh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2:25" ht="15.75" customHeigh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2:25" ht="15.75" customHeight="1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2:25" ht="15.75" customHeight="1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2:25" ht="15.75" customHeight="1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2:25" ht="15.75" customHeight="1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2:25" ht="15.75" customHeigh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2:25" ht="15.75" customHeigh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2:25" ht="15.75" customHeigh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2:25" ht="15.75" customHeigh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2:25" ht="15.75" customHeigh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</row>
    <row r="194" spans="2:25" ht="15.75" customHeigh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</row>
    <row r="195" spans="2:25" ht="15.75" customHeigh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2:25" ht="15.75" customHeigh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2:25" ht="15.75" customHeigh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2:25" ht="15.75" customHeigh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2:25" ht="15.75" customHeigh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2:25" ht="15.75" customHeigh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2:25" ht="15.75" customHeigh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2:25" ht="15.75" customHeigh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2:25" ht="15.75" customHeigh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2:25" ht="15.75" customHeigh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2:25" ht="15.75" customHeigh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2:25" ht="15.75" customHeigh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2:25" ht="15.75" customHeigh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2:25" ht="15.75" customHeight="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2:25" ht="15.75" customHeight="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2:25" ht="15.75" customHeight="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2:25" ht="15.75" customHeight="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2:25" ht="15.75" customHeight="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2:25" ht="15.75" customHeight="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2:25" ht="15.75" customHeight="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2:25" ht="15.75" customHeight="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2:25" ht="15.75" customHeight="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2:25" ht="15.75" customHeight="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2:25" ht="15.75" customHeigh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2:25" ht="15.75" customHeigh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2:25" ht="15.75" customHeigh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2:25" ht="15.75" customHeigh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2:25" ht="15.75" customHeigh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2:25" ht="15.75" customHeigh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2:25" ht="15.75" customHeigh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2:25" ht="15.75" customHeigh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2:25" ht="15.75" customHeigh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2:25" ht="15.75" customHeigh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2:25" ht="15.75" customHeigh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2:25" ht="15.75" customHeigh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2:25" ht="15.75" customHeigh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2:25" ht="15.75" customHeigh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2:25" ht="15.75" customHeight="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2:25" ht="15.75" customHeight="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2:25" ht="15.75" customHeight="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2:25" ht="15.75" customHeight="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2:25" ht="15.75" customHeight="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2:25" ht="15.75" customHeight="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2:25" ht="15.75" customHeight="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2:25" ht="15.75" customHeight="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2:25" ht="15.75" customHeight="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2:25" ht="15.75" customHeight="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2:25" ht="15.75" customHeight="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2:25" ht="15.75" customHeight="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2:25" ht="15.75" customHeight="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2:25" ht="15.75" customHeight="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2:25" ht="15.75" customHeight="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2:25" ht="15.75" customHeight="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2:25" ht="15.75" customHeight="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2:25" ht="15.75" customHeight="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2:25" ht="15.75" customHeight="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2:25" ht="15.75" customHeight="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2:25" ht="15.75" customHeight="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2:25" ht="15.75" customHeight="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2:25" ht="15.75" customHeight="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2:25" ht="15.75" customHeight="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2:25" ht="15.75" customHeight="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2:25" ht="15.75" customHeight="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2:25" ht="15.75" customHeight="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2:25" ht="15.75" customHeight="1" x14ac:dyDescent="0.2"/>
    <row r="260" spans="2:25" ht="15.75" customHeight="1" x14ac:dyDescent="0.2"/>
    <row r="261" spans="2:25" ht="15.75" customHeight="1" x14ac:dyDescent="0.2"/>
    <row r="262" spans="2:25" ht="15.75" customHeight="1" x14ac:dyDescent="0.2"/>
    <row r="263" spans="2:25" ht="15.75" customHeight="1" x14ac:dyDescent="0.2"/>
    <row r="264" spans="2:25" ht="15.75" customHeight="1" x14ac:dyDescent="0.2"/>
    <row r="265" spans="2:25" ht="15.75" customHeight="1" x14ac:dyDescent="0.2"/>
    <row r="266" spans="2:25" ht="15.75" customHeight="1" x14ac:dyDescent="0.2"/>
    <row r="267" spans="2:25" ht="15.75" customHeight="1" x14ac:dyDescent="0.2"/>
    <row r="268" spans="2:25" ht="15.75" customHeight="1" x14ac:dyDescent="0.2"/>
    <row r="269" spans="2:25" ht="15.75" customHeight="1" x14ac:dyDescent="0.2"/>
    <row r="270" spans="2:25" ht="15.75" customHeight="1" x14ac:dyDescent="0.2"/>
    <row r="271" spans="2:25" ht="15.75" customHeight="1" x14ac:dyDescent="0.2"/>
    <row r="272" spans="2:2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7">
    <mergeCell ref="G31:J33"/>
    <mergeCell ref="L31:O33"/>
    <mergeCell ref="G41:J41"/>
    <mergeCell ref="L41:O41"/>
    <mergeCell ref="G42:J44"/>
    <mergeCell ref="L42:O44"/>
    <mergeCell ref="P5:T5"/>
    <mergeCell ref="G6:J7"/>
    <mergeCell ref="P6:T17"/>
    <mergeCell ref="L9:O11"/>
    <mergeCell ref="L6:O7"/>
    <mergeCell ref="L8:O8"/>
    <mergeCell ref="G8:J8"/>
    <mergeCell ref="G9:J11"/>
    <mergeCell ref="L19:O19"/>
    <mergeCell ref="G20:J22"/>
    <mergeCell ref="L20:O22"/>
    <mergeCell ref="G30:J30"/>
    <mergeCell ref="B1:O3"/>
    <mergeCell ref="B4:O5"/>
    <mergeCell ref="B9:E11"/>
    <mergeCell ref="G53:J55"/>
    <mergeCell ref="L53:O55"/>
    <mergeCell ref="B6:E7"/>
    <mergeCell ref="B8:E8"/>
    <mergeCell ref="B19:E19"/>
    <mergeCell ref="B20:E22"/>
    <mergeCell ref="B30:E30"/>
    <mergeCell ref="B31:E33"/>
    <mergeCell ref="B41:E41"/>
    <mergeCell ref="B53:E55"/>
    <mergeCell ref="B42:E44"/>
    <mergeCell ref="B52:E52"/>
    <mergeCell ref="G52:J52"/>
    <mergeCell ref="L52:O52"/>
    <mergeCell ref="L30:O30"/>
    <mergeCell ref="G19:J19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000"/>
  <sheetViews>
    <sheetView workbookViewId="0">
      <selection activeCell="C13" sqref="C13"/>
    </sheetView>
  </sheetViews>
  <sheetFormatPr defaultColWidth="12.625" defaultRowHeight="15" customHeight="1" x14ac:dyDescent="0.2"/>
  <cols>
    <col min="1" max="1" width="9" customWidth="1"/>
    <col min="2" max="2" width="10.375" customWidth="1"/>
    <col min="3" max="3" width="8.625" customWidth="1"/>
    <col min="4" max="6" width="7" customWidth="1"/>
    <col min="7" max="7" width="10.375" customWidth="1"/>
    <col min="8" max="8" width="8.625" customWidth="1"/>
    <col min="9" max="11" width="7" customWidth="1"/>
    <col min="12" max="12" width="10.375" customWidth="1"/>
    <col min="13" max="13" width="8.625" customWidth="1"/>
    <col min="14" max="23" width="7" customWidth="1"/>
    <col min="24" max="25" width="6.625" customWidth="1"/>
    <col min="26" max="34" width="11" customWidth="1"/>
  </cols>
  <sheetData>
    <row r="1" spans="1:34" ht="15" customHeight="1" x14ac:dyDescent="0.2"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51"/>
      <c r="Q1" s="51"/>
      <c r="R1" s="51"/>
      <c r="S1" s="51"/>
      <c r="T1" s="51"/>
      <c r="U1" s="51"/>
      <c r="V1" s="2"/>
      <c r="W1" s="2"/>
      <c r="X1" s="51"/>
      <c r="Y1" s="51"/>
    </row>
    <row r="2" spans="1:34" ht="15" customHeight="1" x14ac:dyDescent="0.2">
      <c r="B2" s="1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51"/>
      <c r="Q2" s="51"/>
      <c r="R2" s="51"/>
      <c r="S2" s="51"/>
      <c r="T2" s="51"/>
      <c r="U2" s="51"/>
      <c r="V2" s="52"/>
      <c r="W2" s="52"/>
      <c r="X2" s="52"/>
      <c r="Y2" s="52"/>
    </row>
    <row r="3" spans="1:34" ht="15" customHeight="1" x14ac:dyDescent="0.2">
      <c r="A3" s="3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1"/>
      <c r="Q3" s="51"/>
      <c r="R3" s="51"/>
      <c r="S3" s="51"/>
      <c r="T3" s="51"/>
      <c r="U3" s="51"/>
      <c r="V3" s="52"/>
      <c r="W3" s="52"/>
      <c r="X3" s="52"/>
      <c r="Y3" s="52"/>
      <c r="Z3" s="51"/>
    </row>
    <row r="4" spans="1:34" ht="15" customHeight="1" x14ac:dyDescent="0.2">
      <c r="A4" s="53" t="s">
        <v>107</v>
      </c>
      <c r="B4" s="159" t="s">
        <v>29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51"/>
      <c r="Q4" s="51"/>
      <c r="R4" s="51"/>
      <c r="S4" s="51"/>
      <c r="T4" s="51"/>
      <c r="U4" s="51"/>
      <c r="V4" s="52"/>
      <c r="W4" s="52"/>
      <c r="X4" s="52"/>
      <c r="Y4" s="52"/>
      <c r="Z4" s="51"/>
      <c r="AA4" s="1"/>
      <c r="AB4" s="1"/>
      <c r="AC4" s="1"/>
    </row>
    <row r="5" spans="1:34" ht="15" customHeight="1" x14ac:dyDescent="0.2">
      <c r="A5" s="79" t="e">
        <f>'Viikko 3'!A5+7</f>
        <v>#VALUE!</v>
      </c>
      <c r="B5" s="135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42" t="s">
        <v>95</v>
      </c>
      <c r="Q5" s="143"/>
      <c r="R5" s="143"/>
      <c r="S5" s="143"/>
      <c r="T5" s="144"/>
      <c r="U5" s="51"/>
      <c r="V5" s="51"/>
      <c r="W5" s="51"/>
      <c r="X5" s="51"/>
      <c r="Y5" s="51"/>
      <c r="Z5" s="51"/>
    </row>
    <row r="6" spans="1:34" ht="15" customHeight="1" x14ac:dyDescent="0.2">
      <c r="A6" s="24"/>
      <c r="B6" s="157" t="s">
        <v>0</v>
      </c>
      <c r="C6" s="131"/>
      <c r="D6" s="131"/>
      <c r="E6" s="132"/>
      <c r="F6" s="87"/>
      <c r="G6" s="157" t="s">
        <v>2</v>
      </c>
      <c r="H6" s="131"/>
      <c r="I6" s="131"/>
      <c r="J6" s="132"/>
      <c r="K6" s="87"/>
      <c r="L6" s="157" t="s">
        <v>4</v>
      </c>
      <c r="M6" s="131"/>
      <c r="N6" s="131"/>
      <c r="O6" s="132"/>
      <c r="P6" s="145"/>
      <c r="Q6" s="114"/>
      <c r="R6" s="114"/>
      <c r="S6" s="114"/>
      <c r="T6" s="146"/>
      <c r="U6" s="1"/>
      <c r="V6" s="51"/>
      <c r="W6" s="1"/>
      <c r="X6" s="1"/>
      <c r="Y6" s="1"/>
      <c r="Z6" s="51"/>
    </row>
    <row r="7" spans="1:34" ht="15" customHeight="1" x14ac:dyDescent="0.2">
      <c r="B7" s="135"/>
      <c r="C7" s="121"/>
      <c r="D7" s="121"/>
      <c r="E7" s="136"/>
      <c r="F7" s="87"/>
      <c r="G7" s="135"/>
      <c r="H7" s="121"/>
      <c r="I7" s="121"/>
      <c r="J7" s="136"/>
      <c r="K7" s="87"/>
      <c r="L7" s="135"/>
      <c r="M7" s="121"/>
      <c r="N7" s="121"/>
      <c r="O7" s="136"/>
      <c r="P7" s="147"/>
      <c r="Q7" s="114"/>
      <c r="R7" s="114"/>
      <c r="S7" s="114"/>
      <c r="T7" s="146"/>
      <c r="V7" s="51"/>
      <c r="Z7" s="51"/>
    </row>
    <row r="8" spans="1:34" ht="15" customHeight="1" x14ac:dyDescent="0.2">
      <c r="B8" s="158" t="str">
        <f>Luuranko!B7</f>
        <v>1A Kyykky</v>
      </c>
      <c r="C8" s="140"/>
      <c r="D8" s="140"/>
      <c r="E8" s="141"/>
      <c r="F8" s="76"/>
      <c r="G8" s="158" t="str">
        <f>Luuranko!J7</f>
        <v>1A Kyykkyhyppy</v>
      </c>
      <c r="H8" s="140"/>
      <c r="I8" s="140"/>
      <c r="J8" s="141"/>
      <c r="K8" s="76"/>
      <c r="L8" s="158" t="str">
        <f>Luuranko!R7</f>
        <v>1A Step up</v>
      </c>
      <c r="M8" s="140"/>
      <c r="N8" s="140"/>
      <c r="O8" s="141"/>
      <c r="P8" s="147"/>
      <c r="Q8" s="114"/>
      <c r="R8" s="114"/>
      <c r="S8" s="114"/>
      <c r="T8" s="146"/>
      <c r="V8" s="51"/>
      <c r="Z8" s="51"/>
    </row>
    <row r="9" spans="1:34" ht="15" customHeight="1" x14ac:dyDescent="0.2">
      <c r="B9" s="156" t="str">
        <f>Luuranko!C7</f>
        <v>3-5 x 10-20 @ 5-9</v>
      </c>
      <c r="C9" s="114"/>
      <c r="D9" s="114"/>
      <c r="E9" s="134"/>
      <c r="F9" s="76"/>
      <c r="G9" s="156" t="str">
        <f>Luuranko!K7</f>
        <v>3-5 x 10-20 @ 5-9</v>
      </c>
      <c r="H9" s="114"/>
      <c r="I9" s="114"/>
      <c r="J9" s="134"/>
      <c r="K9" s="76"/>
      <c r="L9" s="156" t="str">
        <f>Luuranko!S7</f>
        <v>3-5 x 10-20 @ 5-9</v>
      </c>
      <c r="M9" s="114"/>
      <c r="N9" s="114"/>
      <c r="O9" s="134"/>
      <c r="P9" s="147"/>
      <c r="Q9" s="114"/>
      <c r="R9" s="114"/>
      <c r="S9" s="114"/>
      <c r="T9" s="146"/>
      <c r="V9" s="51"/>
      <c r="Z9" s="52"/>
      <c r="AA9" s="52"/>
      <c r="AB9" s="52"/>
      <c r="AC9" s="52"/>
    </row>
    <row r="10" spans="1:34" ht="15" customHeight="1" x14ac:dyDescent="0.2">
      <c r="B10" s="133"/>
      <c r="C10" s="114"/>
      <c r="D10" s="114"/>
      <c r="E10" s="134"/>
      <c r="F10" s="76"/>
      <c r="G10" s="133"/>
      <c r="H10" s="114"/>
      <c r="I10" s="114"/>
      <c r="J10" s="134"/>
      <c r="K10" s="76"/>
      <c r="L10" s="133"/>
      <c r="M10" s="114"/>
      <c r="N10" s="114"/>
      <c r="O10" s="134"/>
      <c r="P10" s="147"/>
      <c r="Q10" s="114"/>
      <c r="R10" s="114"/>
      <c r="S10" s="114"/>
      <c r="T10" s="146"/>
      <c r="V10" s="51"/>
      <c r="Z10" s="52"/>
      <c r="AA10" s="52"/>
      <c r="AB10" s="52"/>
      <c r="AC10" s="52"/>
    </row>
    <row r="11" spans="1:34" ht="15" customHeight="1" x14ac:dyDescent="0.2">
      <c r="B11" s="133"/>
      <c r="C11" s="114"/>
      <c r="D11" s="114"/>
      <c r="E11" s="134"/>
      <c r="F11" s="76"/>
      <c r="G11" s="135"/>
      <c r="H11" s="121"/>
      <c r="I11" s="121"/>
      <c r="J11" s="136"/>
      <c r="K11" s="76"/>
      <c r="L11" s="135"/>
      <c r="M11" s="121"/>
      <c r="N11" s="121"/>
      <c r="O11" s="136"/>
      <c r="P11" s="147"/>
      <c r="Q11" s="114"/>
      <c r="R11" s="114"/>
      <c r="S11" s="114"/>
      <c r="T11" s="146"/>
      <c r="U11" s="2"/>
      <c r="V11" s="51"/>
      <c r="W11" s="2"/>
      <c r="X11" s="2"/>
      <c r="Y11" s="2"/>
      <c r="Z11" s="52"/>
      <c r="AA11" s="52"/>
      <c r="AB11" s="52"/>
      <c r="AC11" s="52"/>
    </row>
    <row r="12" spans="1:34" ht="15" customHeight="1" x14ac:dyDescent="0.2">
      <c r="B12" s="89" t="s">
        <v>96</v>
      </c>
      <c r="C12" s="90" t="s">
        <v>97</v>
      </c>
      <c r="D12" s="91" t="s">
        <v>98</v>
      </c>
      <c r="E12" s="92" t="s">
        <v>99</v>
      </c>
      <c r="F12" s="76"/>
      <c r="G12" s="89" t="s">
        <v>96</v>
      </c>
      <c r="H12" s="90" t="s">
        <v>97</v>
      </c>
      <c r="I12" s="91" t="s">
        <v>98</v>
      </c>
      <c r="J12" s="92" t="s">
        <v>99</v>
      </c>
      <c r="K12" s="76"/>
      <c r="L12" s="89" t="s">
        <v>96</v>
      </c>
      <c r="M12" s="90" t="s">
        <v>97</v>
      </c>
      <c r="N12" s="91" t="s">
        <v>98</v>
      </c>
      <c r="O12" s="92" t="s">
        <v>99</v>
      </c>
      <c r="P12" s="147"/>
      <c r="Q12" s="114"/>
      <c r="R12" s="114"/>
      <c r="S12" s="114"/>
      <c r="T12" s="146"/>
      <c r="V12" s="51"/>
    </row>
    <row r="13" spans="1:34" ht="15" customHeight="1" x14ac:dyDescent="0.2">
      <c r="B13" s="61" t="s">
        <v>100</v>
      </c>
      <c r="C13" s="62"/>
      <c r="D13" s="63"/>
      <c r="E13" s="64"/>
      <c r="F13" s="52"/>
      <c r="G13" s="61" t="s">
        <v>100</v>
      </c>
      <c r="H13" s="62"/>
      <c r="I13" s="63"/>
      <c r="J13" s="64"/>
      <c r="K13" s="52"/>
      <c r="L13" s="61" t="s">
        <v>100</v>
      </c>
      <c r="M13" s="62"/>
      <c r="N13" s="63"/>
      <c r="O13" s="64"/>
      <c r="P13" s="147"/>
      <c r="Q13" s="114"/>
      <c r="R13" s="114"/>
      <c r="S13" s="114"/>
      <c r="T13" s="146"/>
      <c r="V13" s="51"/>
      <c r="Z13" s="51"/>
      <c r="AA13" s="1"/>
      <c r="AB13" s="1"/>
      <c r="AC13" s="1"/>
      <c r="AD13" s="51"/>
      <c r="AE13" s="1"/>
      <c r="AF13" s="1"/>
      <c r="AG13" s="1"/>
      <c r="AH13" s="51"/>
    </row>
    <row r="14" spans="1:34" ht="15" customHeight="1" x14ac:dyDescent="0.2">
      <c r="B14" s="61" t="s">
        <v>101</v>
      </c>
      <c r="C14" s="65"/>
      <c r="D14" s="66"/>
      <c r="E14" s="67"/>
      <c r="F14" s="52"/>
      <c r="G14" s="61" t="s">
        <v>101</v>
      </c>
      <c r="H14" s="65"/>
      <c r="I14" s="66"/>
      <c r="J14" s="67"/>
      <c r="K14" s="52"/>
      <c r="L14" s="61" t="s">
        <v>101</v>
      </c>
      <c r="M14" s="65"/>
      <c r="N14" s="66"/>
      <c r="O14" s="67"/>
      <c r="P14" s="147"/>
      <c r="Q14" s="114"/>
      <c r="R14" s="114"/>
      <c r="S14" s="114"/>
      <c r="T14" s="146"/>
      <c r="V14" s="51"/>
      <c r="Z14" s="51"/>
      <c r="AD14" s="51"/>
      <c r="AH14" s="51"/>
    </row>
    <row r="15" spans="1:34" ht="15" customHeight="1" x14ac:dyDescent="0.2">
      <c r="B15" s="61" t="s">
        <v>102</v>
      </c>
      <c r="C15" s="65"/>
      <c r="D15" s="66"/>
      <c r="E15" s="67"/>
      <c r="F15" s="52"/>
      <c r="G15" s="61" t="s">
        <v>102</v>
      </c>
      <c r="H15" s="65"/>
      <c r="I15" s="66"/>
      <c r="J15" s="67"/>
      <c r="K15" s="52"/>
      <c r="L15" s="61" t="s">
        <v>102</v>
      </c>
      <c r="M15" s="65"/>
      <c r="N15" s="66"/>
      <c r="O15" s="67"/>
      <c r="P15" s="147"/>
      <c r="Q15" s="114"/>
      <c r="R15" s="114"/>
      <c r="S15" s="114"/>
      <c r="T15" s="146"/>
      <c r="V15" s="51"/>
      <c r="Z15" s="51"/>
      <c r="AD15" s="51"/>
      <c r="AH15" s="51"/>
    </row>
    <row r="16" spans="1:34" ht="15" customHeight="1" x14ac:dyDescent="0.2">
      <c r="B16" s="61" t="s">
        <v>103</v>
      </c>
      <c r="C16" s="65"/>
      <c r="D16" s="66"/>
      <c r="E16" s="67"/>
      <c r="F16" s="52"/>
      <c r="G16" s="61" t="s">
        <v>103</v>
      </c>
      <c r="H16" s="65"/>
      <c r="I16" s="66"/>
      <c r="J16" s="67"/>
      <c r="K16" s="52"/>
      <c r="L16" s="61" t="s">
        <v>103</v>
      </c>
      <c r="M16" s="65"/>
      <c r="N16" s="66"/>
      <c r="O16" s="67"/>
      <c r="P16" s="147"/>
      <c r="Q16" s="114"/>
      <c r="R16" s="114"/>
      <c r="S16" s="114"/>
      <c r="T16" s="146"/>
      <c r="U16" s="1"/>
      <c r="V16" s="51"/>
      <c r="W16" s="1"/>
      <c r="X16" s="1"/>
      <c r="Y16" s="1"/>
      <c r="Z16" s="51"/>
      <c r="AD16" s="51"/>
      <c r="AH16" s="51"/>
    </row>
    <row r="17" spans="2:34" ht="15" customHeight="1" x14ac:dyDescent="0.2">
      <c r="B17" s="68" t="s">
        <v>104</v>
      </c>
      <c r="C17" s="69"/>
      <c r="D17" s="70"/>
      <c r="E17" s="71"/>
      <c r="F17" s="52"/>
      <c r="G17" s="68" t="s">
        <v>104</v>
      </c>
      <c r="H17" s="69"/>
      <c r="I17" s="70"/>
      <c r="J17" s="71"/>
      <c r="K17" s="52"/>
      <c r="L17" s="68" t="s">
        <v>104</v>
      </c>
      <c r="M17" s="69"/>
      <c r="N17" s="70"/>
      <c r="O17" s="71"/>
      <c r="P17" s="125"/>
      <c r="Q17" s="148"/>
      <c r="R17" s="148"/>
      <c r="S17" s="148"/>
      <c r="T17" s="126"/>
      <c r="V17" s="51"/>
      <c r="Z17" s="51"/>
      <c r="AD17" s="51"/>
      <c r="AH17" s="51"/>
    </row>
    <row r="18" spans="2:34" ht="15" customHeight="1" x14ac:dyDescent="0.2">
      <c r="B18" s="88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Q18" s="51"/>
      <c r="R18" s="51"/>
      <c r="S18" s="2"/>
      <c r="T18" s="2"/>
      <c r="V18" s="51"/>
      <c r="Z18" s="51"/>
      <c r="AA18" s="2"/>
      <c r="AB18" s="2"/>
      <c r="AC18" s="2"/>
      <c r="AD18" s="51"/>
      <c r="AE18" s="2"/>
      <c r="AF18" s="2"/>
      <c r="AG18" s="2"/>
      <c r="AH18" s="51"/>
    </row>
    <row r="19" spans="2:34" ht="15" customHeight="1" x14ac:dyDescent="0.2">
      <c r="B19" s="158" t="str">
        <f>Luuranko!D7</f>
        <v>1B Askelkyykky</v>
      </c>
      <c r="C19" s="140"/>
      <c r="D19" s="140"/>
      <c r="E19" s="141"/>
      <c r="F19" s="76"/>
      <c r="G19" s="158" t="str">
        <f>Luuranko!L7</f>
        <v>1B Bulgarian split squat / Split squat</v>
      </c>
      <c r="H19" s="140"/>
      <c r="I19" s="140"/>
      <c r="J19" s="141"/>
      <c r="K19" s="76"/>
      <c r="L19" s="158" t="str">
        <f>Luuranko!T7</f>
        <v>1B 1 Jalan lantionnosto</v>
      </c>
      <c r="M19" s="140"/>
      <c r="N19" s="140"/>
      <c r="O19" s="141"/>
      <c r="Q19" s="51"/>
      <c r="R19" s="51"/>
      <c r="V19" s="51"/>
      <c r="Z19" s="51"/>
      <c r="AD19" s="51"/>
      <c r="AH19" s="51"/>
    </row>
    <row r="20" spans="2:34" ht="15" customHeight="1" x14ac:dyDescent="0.2">
      <c r="B20" s="156" t="str">
        <f>Luuranko!E7</f>
        <v>3-5 x 10-20 @ 5-9</v>
      </c>
      <c r="C20" s="114"/>
      <c r="D20" s="114"/>
      <c r="E20" s="134"/>
      <c r="F20" s="76"/>
      <c r="G20" s="156" t="str">
        <f>Luuranko!M7</f>
        <v>3-5 x 10-20 @ 5-9</v>
      </c>
      <c r="H20" s="114"/>
      <c r="I20" s="114"/>
      <c r="J20" s="134"/>
      <c r="K20" s="76"/>
      <c r="L20" s="156" t="str">
        <f>Luuranko!U7</f>
        <v>3-5 x 10-20 @ 5-9</v>
      </c>
      <c r="M20" s="114"/>
      <c r="N20" s="114"/>
      <c r="O20" s="134"/>
      <c r="Q20" s="51"/>
      <c r="R20" s="51"/>
      <c r="V20" s="51"/>
      <c r="Z20" s="51"/>
      <c r="AD20" s="51"/>
      <c r="AH20" s="51"/>
    </row>
    <row r="21" spans="2:34" ht="15" customHeight="1" x14ac:dyDescent="0.2">
      <c r="B21" s="133"/>
      <c r="C21" s="114"/>
      <c r="D21" s="114"/>
      <c r="E21" s="134"/>
      <c r="F21" s="76"/>
      <c r="G21" s="133"/>
      <c r="H21" s="114"/>
      <c r="I21" s="114"/>
      <c r="J21" s="134"/>
      <c r="K21" s="76"/>
      <c r="L21" s="133"/>
      <c r="M21" s="114"/>
      <c r="N21" s="114"/>
      <c r="O21" s="134"/>
      <c r="Q21" s="51"/>
      <c r="R21" s="51"/>
      <c r="U21" s="51"/>
      <c r="V21" s="51"/>
      <c r="W21" s="51"/>
      <c r="X21" s="51"/>
      <c r="Y21" s="51"/>
      <c r="Z21" s="51"/>
      <c r="AD21" s="51"/>
      <c r="AH21" s="51"/>
    </row>
    <row r="22" spans="2:34" ht="15" customHeight="1" x14ac:dyDescent="0.2">
      <c r="B22" s="133"/>
      <c r="C22" s="114"/>
      <c r="D22" s="114"/>
      <c r="E22" s="134"/>
      <c r="F22" s="76"/>
      <c r="G22" s="135"/>
      <c r="H22" s="121"/>
      <c r="I22" s="121"/>
      <c r="J22" s="136"/>
      <c r="K22" s="76"/>
      <c r="L22" s="135"/>
      <c r="M22" s="121"/>
      <c r="N22" s="121"/>
      <c r="O22" s="136"/>
      <c r="Q22" s="51"/>
      <c r="R22" s="51"/>
      <c r="U22" s="51"/>
      <c r="V22" s="51"/>
      <c r="W22" s="51"/>
      <c r="X22" s="51"/>
      <c r="Y22" s="51"/>
      <c r="Z22" s="51"/>
      <c r="AD22" s="51"/>
      <c r="AH22" s="51"/>
    </row>
    <row r="23" spans="2:34" ht="15" customHeight="1" x14ac:dyDescent="0.2">
      <c r="B23" s="89" t="s">
        <v>96</v>
      </c>
      <c r="C23" s="90" t="s">
        <v>97</v>
      </c>
      <c r="D23" s="91" t="s">
        <v>98</v>
      </c>
      <c r="E23" s="92" t="s">
        <v>99</v>
      </c>
      <c r="F23" s="76"/>
      <c r="G23" s="89" t="s">
        <v>96</v>
      </c>
      <c r="H23" s="90" t="s">
        <v>97</v>
      </c>
      <c r="I23" s="91" t="s">
        <v>98</v>
      </c>
      <c r="J23" s="92" t="s">
        <v>99</v>
      </c>
      <c r="K23" s="76"/>
      <c r="L23" s="89" t="s">
        <v>96</v>
      </c>
      <c r="M23" s="90" t="s">
        <v>97</v>
      </c>
      <c r="N23" s="91" t="s">
        <v>98</v>
      </c>
      <c r="O23" s="92" t="s">
        <v>99</v>
      </c>
      <c r="Q23" s="51"/>
      <c r="R23" s="51"/>
      <c r="S23" s="1"/>
      <c r="T23" s="1"/>
      <c r="V23" s="2"/>
      <c r="Z23" s="51"/>
      <c r="AA23" s="1"/>
      <c r="AB23" s="1"/>
      <c r="AC23" s="1"/>
      <c r="AD23" s="51"/>
      <c r="AE23" s="1"/>
      <c r="AF23" s="1"/>
      <c r="AG23" s="1"/>
      <c r="AH23" s="51"/>
    </row>
    <row r="24" spans="2:34" ht="15" customHeight="1" x14ac:dyDescent="0.2">
      <c r="B24" s="61" t="s">
        <v>100</v>
      </c>
      <c r="C24" s="62"/>
      <c r="D24" s="63"/>
      <c r="E24" s="64"/>
      <c r="F24" s="52"/>
      <c r="G24" s="61" t="s">
        <v>100</v>
      </c>
      <c r="H24" s="62"/>
      <c r="I24" s="63"/>
      <c r="J24" s="64"/>
      <c r="K24" s="52"/>
      <c r="L24" s="61" t="s">
        <v>100</v>
      </c>
      <c r="M24" s="62"/>
      <c r="N24" s="63"/>
      <c r="O24" s="64"/>
      <c r="Q24" s="51"/>
      <c r="R24" s="51"/>
      <c r="V24" s="2"/>
      <c r="Z24" s="51"/>
      <c r="AD24" s="51"/>
      <c r="AH24" s="51"/>
    </row>
    <row r="25" spans="2:34" ht="15" customHeight="1" x14ac:dyDescent="0.2">
      <c r="B25" s="61" t="s">
        <v>101</v>
      </c>
      <c r="C25" s="65"/>
      <c r="D25" s="66"/>
      <c r="E25" s="67"/>
      <c r="F25" s="52"/>
      <c r="G25" s="61" t="s">
        <v>101</v>
      </c>
      <c r="H25" s="65"/>
      <c r="I25" s="66"/>
      <c r="J25" s="67"/>
      <c r="K25" s="52"/>
      <c r="L25" s="61" t="s">
        <v>101</v>
      </c>
      <c r="M25" s="65"/>
      <c r="N25" s="66"/>
      <c r="O25" s="67"/>
      <c r="Q25" s="51"/>
      <c r="R25" s="51"/>
      <c r="V25" s="2"/>
      <c r="Z25" s="51"/>
      <c r="AD25" s="51"/>
      <c r="AH25" s="51"/>
    </row>
    <row r="26" spans="2:34" ht="15" customHeight="1" x14ac:dyDescent="0.2">
      <c r="B26" s="61" t="s">
        <v>102</v>
      </c>
      <c r="C26" s="65"/>
      <c r="D26" s="66"/>
      <c r="E26" s="67"/>
      <c r="F26" s="52"/>
      <c r="G26" s="61" t="s">
        <v>102</v>
      </c>
      <c r="H26" s="65"/>
      <c r="I26" s="66"/>
      <c r="J26" s="67"/>
      <c r="K26" s="52"/>
      <c r="L26" s="61" t="s">
        <v>102</v>
      </c>
      <c r="M26" s="65"/>
      <c r="N26" s="66"/>
      <c r="O26" s="67"/>
      <c r="Q26" s="51"/>
      <c r="R26" s="51"/>
      <c r="V26" s="2"/>
      <c r="Z26" s="51"/>
      <c r="AD26" s="51"/>
      <c r="AH26" s="51"/>
    </row>
    <row r="27" spans="2:34" ht="15.75" customHeight="1" x14ac:dyDescent="0.2">
      <c r="B27" s="61" t="s">
        <v>103</v>
      </c>
      <c r="C27" s="65"/>
      <c r="D27" s="66"/>
      <c r="E27" s="67"/>
      <c r="F27" s="52"/>
      <c r="G27" s="61" t="s">
        <v>103</v>
      </c>
      <c r="H27" s="65"/>
      <c r="I27" s="66"/>
      <c r="J27" s="67"/>
      <c r="K27" s="52"/>
      <c r="L27" s="61" t="s">
        <v>103</v>
      </c>
      <c r="M27" s="65"/>
      <c r="N27" s="66"/>
      <c r="O27" s="67"/>
      <c r="Q27" s="51"/>
      <c r="R27" s="51"/>
      <c r="U27" s="51"/>
      <c r="V27" s="51"/>
      <c r="W27" s="51"/>
      <c r="X27" s="51"/>
      <c r="Y27" s="51"/>
      <c r="Z27" s="51"/>
      <c r="AD27" s="51"/>
      <c r="AH27" s="51"/>
    </row>
    <row r="28" spans="2:34" ht="15" customHeight="1" x14ac:dyDescent="0.2">
      <c r="B28" s="68" t="s">
        <v>104</v>
      </c>
      <c r="C28" s="69"/>
      <c r="D28" s="70"/>
      <c r="E28" s="71"/>
      <c r="F28" s="52"/>
      <c r="G28" s="68" t="s">
        <v>104</v>
      </c>
      <c r="H28" s="69"/>
      <c r="I28" s="70"/>
      <c r="J28" s="71"/>
      <c r="K28" s="52"/>
      <c r="L28" s="68" t="s">
        <v>104</v>
      </c>
      <c r="M28" s="69"/>
      <c r="N28" s="70"/>
      <c r="O28" s="7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2:34" ht="15" customHeight="1" x14ac:dyDescent="0.2"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2:34" ht="15" customHeight="1" x14ac:dyDescent="0.2">
      <c r="B30" s="158" t="str">
        <f>Luuranko!F7</f>
        <v>2A Punnerrus</v>
      </c>
      <c r="C30" s="140"/>
      <c r="D30" s="140"/>
      <c r="E30" s="141"/>
      <c r="F30" s="76"/>
      <c r="G30" s="158" t="str">
        <f>Luuranko!N7</f>
        <v>2A Leveä punnerrus</v>
      </c>
      <c r="H30" s="140"/>
      <c r="I30" s="140"/>
      <c r="J30" s="141"/>
      <c r="K30" s="76"/>
      <c r="L30" s="158" t="str">
        <f>Luuranko!V7</f>
        <v>2A Venytyspunnerrus</v>
      </c>
      <c r="M30" s="140"/>
      <c r="N30" s="140"/>
      <c r="O30" s="141"/>
      <c r="Q30" s="51"/>
      <c r="R30" s="51"/>
      <c r="U30" s="51"/>
      <c r="V30" s="51"/>
      <c r="W30" s="51"/>
      <c r="X30" s="51"/>
      <c r="Y30" s="51"/>
      <c r="Z30" s="2"/>
      <c r="AD30" s="2"/>
      <c r="AH30" s="51"/>
    </row>
    <row r="31" spans="2:34" ht="15" customHeight="1" x14ac:dyDescent="0.2">
      <c r="B31" s="156" t="str">
        <f>Luuranko!G7</f>
        <v>3-5 x 10-20 @ 5-9</v>
      </c>
      <c r="C31" s="114"/>
      <c r="D31" s="114"/>
      <c r="E31" s="134"/>
      <c r="F31" s="76"/>
      <c r="G31" s="156" t="str">
        <f>Luuranko!O7</f>
        <v>3-5 x 10-20 @ 5-9</v>
      </c>
      <c r="H31" s="114"/>
      <c r="I31" s="114"/>
      <c r="J31" s="134"/>
      <c r="K31" s="76"/>
      <c r="L31" s="156" t="str">
        <f>Luuranko!W7</f>
        <v>3-5 x 10-20 @ 5-9</v>
      </c>
      <c r="M31" s="114"/>
      <c r="N31" s="114"/>
      <c r="O31" s="134"/>
      <c r="Q31" s="51"/>
      <c r="R31" s="51"/>
      <c r="U31" s="51"/>
      <c r="V31" s="51"/>
      <c r="W31" s="51"/>
      <c r="X31" s="51"/>
      <c r="Y31" s="51"/>
      <c r="Z31" s="51"/>
      <c r="AD31" s="2"/>
      <c r="AH31" s="51"/>
    </row>
    <row r="32" spans="2:34" ht="15" customHeight="1" x14ac:dyDescent="0.2">
      <c r="B32" s="133"/>
      <c r="C32" s="114"/>
      <c r="D32" s="114"/>
      <c r="E32" s="134"/>
      <c r="F32" s="76"/>
      <c r="G32" s="133"/>
      <c r="H32" s="114"/>
      <c r="I32" s="114"/>
      <c r="J32" s="134"/>
      <c r="K32" s="76"/>
      <c r="L32" s="133"/>
      <c r="M32" s="114"/>
      <c r="N32" s="114"/>
      <c r="O32" s="134"/>
      <c r="Q32" s="51"/>
      <c r="R32" s="51"/>
      <c r="U32" s="51"/>
      <c r="V32" s="51"/>
      <c r="W32" s="51"/>
      <c r="X32" s="51"/>
      <c r="Y32" s="51"/>
      <c r="Z32" s="51"/>
      <c r="AD32" s="2"/>
      <c r="AH32" s="51"/>
    </row>
    <row r="33" spans="2:34" ht="15.75" customHeight="1" x14ac:dyDescent="0.2">
      <c r="B33" s="133"/>
      <c r="C33" s="114"/>
      <c r="D33" s="114"/>
      <c r="E33" s="134"/>
      <c r="F33" s="76"/>
      <c r="G33" s="135"/>
      <c r="H33" s="121"/>
      <c r="I33" s="121"/>
      <c r="J33" s="136"/>
      <c r="K33" s="76"/>
      <c r="L33" s="135"/>
      <c r="M33" s="121"/>
      <c r="N33" s="121"/>
      <c r="O33" s="136"/>
      <c r="Q33" s="51"/>
      <c r="R33" s="51"/>
      <c r="U33" s="51"/>
      <c r="V33" s="51"/>
      <c r="W33" s="51"/>
      <c r="X33" s="51"/>
      <c r="Y33" s="51"/>
      <c r="Z33" s="51"/>
      <c r="AD33" s="2"/>
      <c r="AH33" s="51"/>
    </row>
    <row r="34" spans="2:34" ht="15" customHeight="1" x14ac:dyDescent="0.2">
      <c r="B34" s="89" t="s">
        <v>96</v>
      </c>
      <c r="C34" s="90" t="s">
        <v>97</v>
      </c>
      <c r="D34" s="91" t="s">
        <v>98</v>
      </c>
      <c r="E34" s="92" t="s">
        <v>99</v>
      </c>
      <c r="F34" s="76"/>
      <c r="G34" s="89" t="s">
        <v>96</v>
      </c>
      <c r="H34" s="90" t="s">
        <v>97</v>
      </c>
      <c r="I34" s="91" t="s">
        <v>98</v>
      </c>
      <c r="J34" s="92" t="s">
        <v>99</v>
      </c>
      <c r="K34" s="76"/>
      <c r="L34" s="89" t="s">
        <v>96</v>
      </c>
      <c r="M34" s="90" t="s">
        <v>97</v>
      </c>
      <c r="N34" s="91" t="s">
        <v>98</v>
      </c>
      <c r="O34" s="92" t="s">
        <v>99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2:34" ht="15.75" customHeight="1" x14ac:dyDescent="0.2">
      <c r="B35" s="61" t="s">
        <v>100</v>
      </c>
      <c r="C35" s="62"/>
      <c r="D35" s="63"/>
      <c r="E35" s="64"/>
      <c r="F35" s="52"/>
      <c r="G35" s="61" t="s">
        <v>100</v>
      </c>
      <c r="H35" s="62"/>
      <c r="I35" s="63"/>
      <c r="J35" s="64"/>
      <c r="K35" s="52"/>
      <c r="L35" s="61" t="s">
        <v>100</v>
      </c>
      <c r="M35" s="62"/>
      <c r="N35" s="63"/>
      <c r="O35" s="64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2:34" ht="15.75" customHeight="1" x14ac:dyDescent="0.2">
      <c r="B36" s="61" t="s">
        <v>101</v>
      </c>
      <c r="C36" s="65"/>
      <c r="D36" s="66"/>
      <c r="E36" s="67"/>
      <c r="F36" s="52"/>
      <c r="G36" s="61" t="s">
        <v>101</v>
      </c>
      <c r="H36" s="65"/>
      <c r="I36" s="66"/>
      <c r="J36" s="67"/>
      <c r="K36" s="52"/>
      <c r="L36" s="61" t="s">
        <v>101</v>
      </c>
      <c r="M36" s="65"/>
      <c r="N36" s="66"/>
      <c r="O36" s="67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2:34" ht="15.75" customHeight="1" x14ac:dyDescent="0.2">
      <c r="B37" s="61" t="s">
        <v>102</v>
      </c>
      <c r="C37" s="65"/>
      <c r="D37" s="66"/>
      <c r="E37" s="67"/>
      <c r="F37" s="52"/>
      <c r="G37" s="61" t="s">
        <v>102</v>
      </c>
      <c r="H37" s="65"/>
      <c r="I37" s="66"/>
      <c r="J37" s="67"/>
      <c r="K37" s="52"/>
      <c r="L37" s="61" t="s">
        <v>102</v>
      </c>
      <c r="M37" s="65"/>
      <c r="N37" s="66"/>
      <c r="O37" s="67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2:34" ht="15.75" customHeight="1" x14ac:dyDescent="0.2">
      <c r="B38" s="61" t="s">
        <v>103</v>
      </c>
      <c r="C38" s="65"/>
      <c r="D38" s="66"/>
      <c r="E38" s="67"/>
      <c r="F38" s="52"/>
      <c r="G38" s="61" t="s">
        <v>103</v>
      </c>
      <c r="H38" s="65"/>
      <c r="I38" s="66"/>
      <c r="J38" s="67"/>
      <c r="K38" s="52"/>
      <c r="L38" s="61" t="s">
        <v>103</v>
      </c>
      <c r="M38" s="65"/>
      <c r="N38" s="66"/>
      <c r="O38" s="6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34" ht="15.75" customHeight="1" x14ac:dyDescent="0.2">
      <c r="B39" s="68" t="s">
        <v>104</v>
      </c>
      <c r="C39" s="69"/>
      <c r="D39" s="70"/>
      <c r="E39" s="71"/>
      <c r="F39" s="52"/>
      <c r="G39" s="68" t="s">
        <v>104</v>
      </c>
      <c r="H39" s="69"/>
      <c r="I39" s="70"/>
      <c r="J39" s="71"/>
      <c r="K39" s="52"/>
      <c r="L39" s="68" t="s">
        <v>104</v>
      </c>
      <c r="M39" s="69"/>
      <c r="N39" s="70"/>
      <c r="O39" s="7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34" ht="15.75" customHeight="1" x14ac:dyDescent="0.2">
      <c r="B40" s="94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2:34" ht="15.75" customHeight="1" x14ac:dyDescent="0.2">
      <c r="B41" s="158" t="str">
        <f>Luuranko!H7</f>
        <v>2B Pike push up / pyramidipunnerrus</v>
      </c>
      <c r="C41" s="140"/>
      <c r="D41" s="140"/>
      <c r="E41" s="141"/>
      <c r="F41" s="76"/>
      <c r="G41" s="158" t="str">
        <f>Luuranko!P7</f>
        <v>2B Punnerrus 2ct pysäytyksellä</v>
      </c>
      <c r="H41" s="140"/>
      <c r="I41" s="140"/>
      <c r="J41" s="141"/>
      <c r="K41" s="76"/>
      <c r="L41" s="158" t="str">
        <f>Luuranko!X7</f>
        <v>2B Penkkidippi</v>
      </c>
      <c r="M41" s="140"/>
      <c r="N41" s="140"/>
      <c r="O41" s="14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2:34" ht="15.75" customHeight="1" x14ac:dyDescent="0.2">
      <c r="B42" s="156" t="str">
        <f>Luuranko!I7</f>
        <v>3-5 x 10-20 @ 5-9</v>
      </c>
      <c r="C42" s="114"/>
      <c r="D42" s="114"/>
      <c r="E42" s="134"/>
      <c r="F42" s="76"/>
      <c r="G42" s="156" t="str">
        <f>Luuranko!Q7</f>
        <v>3-5 x 10-20 @ 5-9</v>
      </c>
      <c r="H42" s="114"/>
      <c r="I42" s="114"/>
      <c r="J42" s="134"/>
      <c r="K42" s="76"/>
      <c r="L42" s="156" t="str">
        <f>Luuranko!Y7</f>
        <v>3-5 x 10-20 @ 5-9</v>
      </c>
      <c r="M42" s="114"/>
      <c r="N42" s="114"/>
      <c r="O42" s="134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2:34" ht="15.75" customHeight="1" x14ac:dyDescent="0.2">
      <c r="B43" s="133"/>
      <c r="C43" s="114"/>
      <c r="D43" s="114"/>
      <c r="E43" s="134"/>
      <c r="F43" s="76"/>
      <c r="G43" s="133"/>
      <c r="H43" s="114"/>
      <c r="I43" s="114"/>
      <c r="J43" s="134"/>
      <c r="K43" s="76"/>
      <c r="L43" s="133"/>
      <c r="M43" s="114"/>
      <c r="N43" s="114"/>
      <c r="O43" s="134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2:34" ht="15.75" customHeight="1" x14ac:dyDescent="0.2">
      <c r="B44" s="135"/>
      <c r="C44" s="121"/>
      <c r="D44" s="121"/>
      <c r="E44" s="136"/>
      <c r="F44" s="94"/>
      <c r="G44" s="135"/>
      <c r="H44" s="121"/>
      <c r="I44" s="121"/>
      <c r="J44" s="136"/>
      <c r="K44" s="94"/>
      <c r="L44" s="135"/>
      <c r="M44" s="121"/>
      <c r="N44" s="121"/>
      <c r="O44" s="136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2:34" ht="15.75" customHeight="1" x14ac:dyDescent="0.2">
      <c r="B45" s="89" t="s">
        <v>96</v>
      </c>
      <c r="C45" s="90" t="s">
        <v>97</v>
      </c>
      <c r="D45" s="91" t="s">
        <v>98</v>
      </c>
      <c r="E45" s="92" t="s">
        <v>99</v>
      </c>
      <c r="F45" s="94"/>
      <c r="G45" s="89" t="s">
        <v>96</v>
      </c>
      <c r="H45" s="90" t="s">
        <v>97</v>
      </c>
      <c r="I45" s="91" t="s">
        <v>98</v>
      </c>
      <c r="J45" s="92" t="s">
        <v>99</v>
      </c>
      <c r="K45" s="94"/>
      <c r="L45" s="89" t="s">
        <v>96</v>
      </c>
      <c r="M45" s="90" t="s">
        <v>97</v>
      </c>
      <c r="N45" s="91" t="s">
        <v>98</v>
      </c>
      <c r="O45" s="92" t="s">
        <v>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2:34" ht="15.75" customHeight="1" x14ac:dyDescent="0.2">
      <c r="B46" s="61" t="s">
        <v>100</v>
      </c>
      <c r="C46" s="62"/>
      <c r="D46" s="63"/>
      <c r="E46" s="64"/>
      <c r="F46" s="52"/>
      <c r="G46" s="61" t="s">
        <v>100</v>
      </c>
      <c r="H46" s="62"/>
      <c r="I46" s="63"/>
      <c r="J46" s="64"/>
      <c r="K46" s="52"/>
      <c r="L46" s="61" t="s">
        <v>100</v>
      </c>
      <c r="M46" s="62"/>
      <c r="N46" s="63"/>
      <c r="O46" s="64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2:34" ht="15.75" customHeight="1" x14ac:dyDescent="0.2">
      <c r="B47" s="61" t="s">
        <v>101</v>
      </c>
      <c r="C47" s="65"/>
      <c r="D47" s="66"/>
      <c r="E47" s="67"/>
      <c r="F47" s="52"/>
      <c r="G47" s="61" t="s">
        <v>101</v>
      </c>
      <c r="H47" s="65"/>
      <c r="I47" s="66"/>
      <c r="J47" s="67"/>
      <c r="K47" s="52"/>
      <c r="L47" s="61" t="s">
        <v>101</v>
      </c>
      <c r="M47" s="65"/>
      <c r="N47" s="66"/>
      <c r="O47" s="67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2:34" ht="15.75" customHeight="1" x14ac:dyDescent="0.2">
      <c r="B48" s="61" t="s">
        <v>102</v>
      </c>
      <c r="C48" s="65"/>
      <c r="D48" s="66"/>
      <c r="E48" s="67"/>
      <c r="F48" s="52"/>
      <c r="G48" s="61" t="s">
        <v>102</v>
      </c>
      <c r="H48" s="65"/>
      <c r="I48" s="66"/>
      <c r="J48" s="67"/>
      <c r="K48" s="52"/>
      <c r="L48" s="61" t="s">
        <v>102</v>
      </c>
      <c r="M48" s="65"/>
      <c r="N48" s="66"/>
      <c r="O48" s="67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2:25" ht="15.75" customHeight="1" x14ac:dyDescent="0.2">
      <c r="B49" s="61" t="s">
        <v>103</v>
      </c>
      <c r="C49" s="65"/>
      <c r="D49" s="66"/>
      <c r="E49" s="67"/>
      <c r="F49" s="52"/>
      <c r="G49" s="61" t="s">
        <v>103</v>
      </c>
      <c r="H49" s="65"/>
      <c r="I49" s="66"/>
      <c r="J49" s="67"/>
      <c r="K49" s="52"/>
      <c r="L49" s="61" t="s">
        <v>103</v>
      </c>
      <c r="M49" s="65"/>
      <c r="N49" s="66"/>
      <c r="O49" s="67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2:25" ht="15.75" customHeight="1" x14ac:dyDescent="0.2">
      <c r="B50" s="68" t="s">
        <v>104</v>
      </c>
      <c r="C50" s="69"/>
      <c r="D50" s="70"/>
      <c r="E50" s="71"/>
      <c r="F50" s="52"/>
      <c r="G50" s="68" t="s">
        <v>104</v>
      </c>
      <c r="H50" s="69"/>
      <c r="I50" s="70"/>
      <c r="J50" s="71"/>
      <c r="K50" s="52"/>
      <c r="L50" s="68" t="s">
        <v>104</v>
      </c>
      <c r="M50" s="69"/>
      <c r="N50" s="70"/>
      <c r="O50" s="7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2:25" ht="15.75" customHeight="1" x14ac:dyDescent="0.2">
      <c r="B51" s="94"/>
      <c r="C51" s="94"/>
      <c r="D51" s="94"/>
      <c r="E51" s="94"/>
      <c r="F51" s="94"/>
      <c r="G51" s="76"/>
      <c r="H51" s="76"/>
      <c r="I51" s="76"/>
      <c r="J51" s="76"/>
      <c r="K51" s="94"/>
      <c r="L51" s="76"/>
      <c r="M51" s="76"/>
      <c r="N51" s="76"/>
      <c r="O51" s="76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2:25" ht="15.75" customHeight="1" x14ac:dyDescent="0.2">
      <c r="B52" s="158" t="str">
        <f>GPP!A3</f>
        <v>GPP</v>
      </c>
      <c r="C52" s="140"/>
      <c r="D52" s="140"/>
      <c r="E52" s="141"/>
      <c r="F52" s="94"/>
      <c r="G52" s="158" t="str">
        <f>GPP!A3</f>
        <v>GPP</v>
      </c>
      <c r="H52" s="140"/>
      <c r="I52" s="140"/>
      <c r="J52" s="141"/>
      <c r="K52" s="94"/>
      <c r="L52" s="158" t="str">
        <f>GPP!A3</f>
        <v>GPP</v>
      </c>
      <c r="M52" s="140"/>
      <c r="N52" s="140"/>
      <c r="O52" s="14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2:25" ht="15.75" customHeight="1" x14ac:dyDescent="0.2">
      <c r="B53" s="156" t="str">
        <f>GPP!B7</f>
        <v>Vatsa 5min AMRAP
(Leuanveto 3-5 sarjaa @5-9)
30 min Aerobinen @RPE6</v>
      </c>
      <c r="C53" s="114"/>
      <c r="D53" s="114"/>
      <c r="E53" s="134"/>
      <c r="F53" s="94"/>
      <c r="G53" s="156" t="str">
        <f>GPP!C7</f>
        <v>Vatsa 5min AMRAP
30 min Aerobinen @RPE6</v>
      </c>
      <c r="H53" s="114"/>
      <c r="I53" s="114"/>
      <c r="J53" s="134"/>
      <c r="K53" s="94"/>
      <c r="L53" s="156" t="str">
        <f>GPP!D7</f>
        <v>Vatsa 5min AMRAP
(Hauis+Ojentajaliike 3-5 sarjaa @5-9)</v>
      </c>
      <c r="M53" s="114"/>
      <c r="N53" s="114"/>
      <c r="O53" s="134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2:25" ht="15.75" customHeight="1" x14ac:dyDescent="0.2">
      <c r="B54" s="133"/>
      <c r="C54" s="114"/>
      <c r="D54" s="114"/>
      <c r="E54" s="134"/>
      <c r="F54" s="94"/>
      <c r="G54" s="133"/>
      <c r="H54" s="114"/>
      <c r="I54" s="114"/>
      <c r="J54" s="134"/>
      <c r="K54" s="94"/>
      <c r="L54" s="133"/>
      <c r="M54" s="114"/>
      <c r="N54" s="114"/>
      <c r="O54" s="134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2:25" ht="15.75" customHeight="1" x14ac:dyDescent="0.2">
      <c r="B55" s="135"/>
      <c r="C55" s="121"/>
      <c r="D55" s="121"/>
      <c r="E55" s="136"/>
      <c r="F55" s="94"/>
      <c r="G55" s="135"/>
      <c r="H55" s="121"/>
      <c r="I55" s="121"/>
      <c r="J55" s="136"/>
      <c r="K55" s="94"/>
      <c r="L55" s="135"/>
      <c r="M55" s="121"/>
      <c r="N55" s="121"/>
      <c r="O55" s="136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2:25" ht="15.75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2:25" ht="30.75" customHeight="1" x14ac:dyDescent="0.2">
      <c r="B57" s="74" t="s">
        <v>105</v>
      </c>
      <c r="C57" s="75"/>
      <c r="D57" s="76"/>
      <c r="E57" s="76"/>
      <c r="F57" s="76"/>
      <c r="G57" s="74" t="s">
        <v>105</v>
      </c>
      <c r="H57" s="75"/>
      <c r="I57" s="76"/>
      <c r="J57" s="76"/>
      <c r="K57" s="76"/>
      <c r="L57" s="74" t="s">
        <v>105</v>
      </c>
      <c r="M57" s="75"/>
      <c r="N57" s="76"/>
      <c r="O57" s="76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2:25" ht="20.25" customHeight="1" x14ac:dyDescent="0.2">
      <c r="B58" s="77" t="s">
        <v>106</v>
      </c>
      <c r="C58" s="78"/>
      <c r="D58" s="76"/>
      <c r="E58" s="76"/>
      <c r="F58" s="76"/>
      <c r="G58" s="77" t="s">
        <v>106</v>
      </c>
      <c r="H58" s="78"/>
      <c r="I58" s="76"/>
      <c r="J58" s="76"/>
      <c r="K58" s="76"/>
      <c r="L58" s="77" t="s">
        <v>106</v>
      </c>
      <c r="M58" s="78"/>
      <c r="N58" s="76"/>
      <c r="O58" s="76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2:25" ht="15.75" customHeight="1" x14ac:dyDescent="0.2">
      <c r="B59" s="51"/>
      <c r="C59" s="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2:25" ht="15.75" customHeigh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2:25" ht="15.7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2:25" ht="15.75" customHeigh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2:25" ht="15.75" customHeight="1" x14ac:dyDescent="0.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2:25" ht="15.75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2:25" ht="15.75" customHeigh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2:25" ht="15.75" customHeight="1" x14ac:dyDescent="0.2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2:25" ht="15.75" customHeight="1" x14ac:dyDescent="0.2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2:25" ht="15.75" customHeight="1" x14ac:dyDescent="0.2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2:25" ht="15.75" customHeight="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2:25" ht="15.75" customHeight="1" x14ac:dyDescent="0.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2:25" ht="15.75" customHeight="1" x14ac:dyDescent="0.2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2:25" ht="15.75" customHeight="1" x14ac:dyDescent="0.2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2:25" ht="15.75" customHeight="1" x14ac:dyDescent="0.2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2:25" ht="15.75" customHeight="1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2:25" ht="15.75" customHeigh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2:25" ht="15.75" customHeight="1" x14ac:dyDescent="0.2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2:25" ht="15.75" customHeight="1" x14ac:dyDescent="0.2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2:25" ht="15.75" customHeight="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2:25" ht="15.75" customHeight="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2:25" ht="15.75" customHeigh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2:25" ht="15.75" customHeight="1" x14ac:dyDescent="0.2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2:25" ht="15.75" customHeight="1" x14ac:dyDescent="0.2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2:25" ht="15.75" customHeight="1" x14ac:dyDescent="0.2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2:25" ht="15.75" customHeight="1" x14ac:dyDescent="0.2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2:25" ht="15.75" customHeight="1" x14ac:dyDescent="0.2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2:25" ht="15.75" customHeight="1" x14ac:dyDescent="0.2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2:25" ht="15.75" customHeight="1" x14ac:dyDescent="0.2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2:25" ht="15.75" customHeight="1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2:25" ht="15.75" customHeight="1" x14ac:dyDescent="0.2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2:25" ht="15.75" customHeight="1" x14ac:dyDescent="0.2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2:25" ht="15.75" customHeigh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2:25" ht="15.75" customHeight="1" x14ac:dyDescent="0.2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2:25" ht="15.75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2:25" ht="15.75" customHeight="1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2:25" ht="15.75" customHeight="1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2:25" ht="15.75" customHeight="1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2:25" ht="15.75" customHeigh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2:25" ht="15.75" customHeigh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2:25" ht="15.75" customHeigh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2:25" ht="15.75" customHeigh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2:25" ht="15.75" customHeigh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2:25" ht="15.75" customHeight="1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2:25" ht="15.75" customHeight="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2:25" ht="15.75" customHeight="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2:25" ht="15.75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2:25" ht="15.75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2:25" ht="15.75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2:25" ht="15.75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2:25" ht="15.75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2:25" ht="15.75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2:25" ht="15.75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2:25" ht="15.75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2:25" ht="15.75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2:25" ht="15.75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2:25" ht="15.75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2:25" ht="15.75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2:25" ht="15.75" customHeight="1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2:25" ht="15.75" customHeight="1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2:25" ht="15.75" customHeight="1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2:25" ht="15.75" customHeight="1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2:25" ht="15.75" customHeight="1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2:25" ht="15.75" customHeight="1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.75" customHeight="1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.75" customHeight="1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.75" customHeight="1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.75" customHeight="1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.75" customHeight="1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.75" customHeigh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.75" customHeight="1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.75" customHeight="1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.75" customHeight="1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.75" customHeight="1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.75" customHeight="1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.75" customHeight="1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.75" customHeigh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.75" customHeigh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.75" customHeight="1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.75" customHeight="1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.75" customHeigh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.75" customHeight="1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.75" customHeight="1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.75" customHeight="1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.75" customHeight="1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.75" customHeigh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.75" customHeight="1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.75" customHeight="1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.75" customHeight="1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.75" customHeight="1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.75" customHeight="1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.75" customHeight="1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.75" customHeight="1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.75" customHeight="1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.75" customHeight="1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.75" customHeight="1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.75" customHeight="1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.75" customHeight="1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.75" customHeight="1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.75" customHeight="1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.75" customHeight="1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.75" customHeight="1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.75" customHeight="1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.75" customHeight="1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.75" customHeight="1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.75" customHeight="1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.75" customHeight="1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.75" customHeight="1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.75" customHeight="1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.75" customHeight="1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.75" customHeight="1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.75" customHeight="1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.75" customHeight="1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  <row r="172" spans="2:25" ht="15.75" customHeight="1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2:25" ht="15.75" customHeight="1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2:25" ht="15.75" customHeight="1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</row>
    <row r="175" spans="2:25" ht="15.75" customHeight="1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2:25" ht="15.75" customHeigh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2:25" ht="15.75" customHeight="1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2:25" ht="15.75" customHeight="1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2:25" ht="15.75" customHeight="1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2:25" ht="15.75" customHeight="1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2:25" ht="15.75" customHeigh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2:25" ht="15.75" customHeigh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2:25" ht="15.75" customHeigh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2:25" ht="15.75" customHeigh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2:25" ht="15.75" customHeight="1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2:25" ht="15.75" customHeight="1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2:25" ht="15.75" customHeight="1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2:25" ht="15.75" customHeight="1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2:25" ht="15.75" customHeigh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2:25" ht="15.75" customHeigh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2:25" ht="15.75" customHeigh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2:25" ht="15.75" customHeigh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2:25" ht="15.75" customHeigh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</row>
    <row r="194" spans="2:25" ht="15.75" customHeigh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</row>
    <row r="195" spans="2:25" ht="15.75" customHeigh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2:25" ht="15.75" customHeigh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2:25" ht="15.75" customHeigh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2:25" ht="15.75" customHeigh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2:25" ht="15.75" customHeigh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2:25" ht="15.75" customHeigh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2:25" ht="15.75" customHeigh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2:25" ht="15.75" customHeigh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2:25" ht="15.75" customHeigh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2:25" ht="15.75" customHeigh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2:25" ht="15.75" customHeigh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2:25" ht="15.75" customHeigh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2:25" ht="15.75" customHeigh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2:25" ht="15.75" customHeight="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2:25" ht="15.75" customHeight="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2:25" ht="15.75" customHeight="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2:25" ht="15.75" customHeight="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2:25" ht="15.75" customHeight="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2:25" ht="15.75" customHeight="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2:25" ht="15.75" customHeight="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2:25" ht="15.75" customHeight="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2:25" ht="15.75" customHeight="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2:25" ht="15.75" customHeight="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2:25" ht="15.75" customHeigh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2:25" ht="15.75" customHeigh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2:25" ht="15.75" customHeigh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2:25" ht="15.75" customHeigh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2:25" ht="15.75" customHeigh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2:25" ht="15.75" customHeigh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2:25" ht="15.75" customHeigh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2:25" ht="15.75" customHeigh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2:25" ht="15.75" customHeigh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2:25" ht="15.75" customHeigh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2:25" ht="15.75" customHeigh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2:25" ht="15.75" customHeigh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2:25" ht="15.75" customHeigh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2:25" ht="15.75" customHeigh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2:25" ht="15.75" customHeight="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2:25" ht="15.75" customHeight="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2:25" ht="15.75" customHeight="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2:25" ht="15.75" customHeight="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2:25" ht="15.75" customHeight="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2:25" ht="15.75" customHeight="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2:25" ht="15.75" customHeight="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2:25" ht="15.75" customHeight="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2:25" ht="15.75" customHeight="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2:25" ht="15.75" customHeight="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2:25" ht="15.75" customHeight="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2:25" ht="15.75" customHeight="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2:25" ht="15.75" customHeight="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2:25" ht="15.75" customHeight="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2:25" ht="15.75" customHeight="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2:25" ht="15.75" customHeight="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2:25" ht="15.75" customHeight="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2:25" ht="15.75" customHeight="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2:25" ht="15.75" customHeight="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2:25" ht="15.75" customHeight="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2:25" ht="15.75" customHeight="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2:25" ht="15.75" customHeight="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2:25" ht="15.75" customHeight="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2:25" ht="15.75" customHeight="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2:25" ht="15.75" customHeight="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2:25" ht="15.75" customHeight="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2:25" ht="15.75" customHeight="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2:25" ht="15.75" customHeight="1" x14ac:dyDescent="0.2"/>
    <row r="260" spans="2:25" ht="15.75" customHeight="1" x14ac:dyDescent="0.2"/>
    <row r="261" spans="2:25" ht="15.75" customHeight="1" x14ac:dyDescent="0.2"/>
    <row r="262" spans="2:25" ht="15.75" customHeight="1" x14ac:dyDescent="0.2"/>
    <row r="263" spans="2:25" ht="15.75" customHeight="1" x14ac:dyDescent="0.2"/>
    <row r="264" spans="2:25" ht="15.75" customHeight="1" x14ac:dyDescent="0.2"/>
    <row r="265" spans="2:25" ht="15.75" customHeight="1" x14ac:dyDescent="0.2"/>
    <row r="266" spans="2:25" ht="15.75" customHeight="1" x14ac:dyDescent="0.2"/>
    <row r="267" spans="2:25" ht="15.75" customHeight="1" x14ac:dyDescent="0.2"/>
    <row r="268" spans="2:25" ht="15.75" customHeight="1" x14ac:dyDescent="0.2"/>
    <row r="269" spans="2:25" ht="15.75" customHeight="1" x14ac:dyDescent="0.2"/>
    <row r="270" spans="2:25" ht="15.75" customHeight="1" x14ac:dyDescent="0.2"/>
    <row r="271" spans="2:25" ht="15.75" customHeight="1" x14ac:dyDescent="0.2"/>
    <row r="272" spans="2:2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7">
    <mergeCell ref="G31:J33"/>
    <mergeCell ref="L31:O33"/>
    <mergeCell ref="G41:J41"/>
    <mergeCell ref="L41:O41"/>
    <mergeCell ref="G42:J44"/>
    <mergeCell ref="L42:O44"/>
    <mergeCell ref="P5:T5"/>
    <mergeCell ref="G6:J7"/>
    <mergeCell ref="P6:T17"/>
    <mergeCell ref="L9:O11"/>
    <mergeCell ref="L6:O7"/>
    <mergeCell ref="L8:O8"/>
    <mergeCell ref="G8:J8"/>
    <mergeCell ref="G9:J11"/>
    <mergeCell ref="L19:O19"/>
    <mergeCell ref="G20:J22"/>
    <mergeCell ref="L20:O22"/>
    <mergeCell ref="G30:J30"/>
    <mergeCell ref="B1:O3"/>
    <mergeCell ref="B4:O5"/>
    <mergeCell ref="B9:E11"/>
    <mergeCell ref="G53:J55"/>
    <mergeCell ref="L53:O55"/>
    <mergeCell ref="B6:E7"/>
    <mergeCell ref="B8:E8"/>
    <mergeCell ref="B19:E19"/>
    <mergeCell ref="B20:E22"/>
    <mergeCell ref="B30:E30"/>
    <mergeCell ref="B31:E33"/>
    <mergeCell ref="B41:E41"/>
    <mergeCell ref="B53:E55"/>
    <mergeCell ref="B42:E44"/>
    <mergeCell ref="B52:E52"/>
    <mergeCell ref="G52:J52"/>
    <mergeCell ref="L52:O52"/>
    <mergeCell ref="L30:O30"/>
    <mergeCell ref="G19:J19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000"/>
  <sheetViews>
    <sheetView workbookViewId="0">
      <selection activeCell="C13" sqref="C13"/>
    </sheetView>
  </sheetViews>
  <sheetFormatPr defaultColWidth="12.625" defaultRowHeight="15" customHeight="1" x14ac:dyDescent="0.2"/>
  <cols>
    <col min="1" max="1" width="10.125" customWidth="1"/>
    <col min="2" max="2" width="10.375" customWidth="1"/>
    <col min="3" max="3" width="8.625" customWidth="1"/>
    <col min="4" max="6" width="7" customWidth="1"/>
    <col min="7" max="7" width="10.375" customWidth="1"/>
    <col min="8" max="8" width="8.625" customWidth="1"/>
    <col min="9" max="11" width="7" customWidth="1"/>
    <col min="12" max="12" width="10.375" customWidth="1"/>
    <col min="13" max="13" width="8.625" customWidth="1"/>
    <col min="14" max="23" width="7" customWidth="1"/>
    <col min="24" max="25" width="6.625" customWidth="1"/>
    <col min="26" max="34" width="11" customWidth="1"/>
  </cols>
  <sheetData>
    <row r="1" spans="1:34" ht="15" customHeight="1" x14ac:dyDescent="0.2"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51"/>
      <c r="Q1" s="51"/>
      <c r="R1" s="51"/>
      <c r="S1" s="51"/>
      <c r="T1" s="51"/>
      <c r="U1" s="51"/>
      <c r="V1" s="2"/>
      <c r="W1" s="2"/>
      <c r="X1" s="51"/>
      <c r="Y1" s="51"/>
    </row>
    <row r="2" spans="1:34" ht="15" customHeight="1" x14ac:dyDescent="0.2">
      <c r="B2" s="1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51"/>
      <c r="Q2" s="51"/>
      <c r="R2" s="51"/>
      <c r="S2" s="51"/>
      <c r="T2" s="51"/>
      <c r="U2" s="51"/>
      <c r="V2" s="52"/>
      <c r="W2" s="52"/>
      <c r="X2" s="52"/>
      <c r="Y2" s="52"/>
    </row>
    <row r="3" spans="1:34" ht="15" customHeight="1" x14ac:dyDescent="0.2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1"/>
      <c r="Q3" s="51"/>
      <c r="R3" s="51"/>
      <c r="S3" s="51"/>
      <c r="T3" s="51"/>
      <c r="U3" s="51"/>
      <c r="V3" s="52"/>
      <c r="W3" s="52"/>
      <c r="X3" s="52"/>
      <c r="Y3" s="52"/>
      <c r="Z3" s="51"/>
    </row>
    <row r="4" spans="1:34" ht="15" customHeight="1" x14ac:dyDescent="0.2">
      <c r="A4" s="53" t="s">
        <v>107</v>
      </c>
      <c r="B4" s="159" t="s">
        <v>31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51"/>
      <c r="Q4" s="51"/>
      <c r="R4" s="51"/>
      <c r="S4" s="51"/>
      <c r="T4" s="51"/>
      <c r="U4" s="51"/>
      <c r="V4" s="52"/>
      <c r="W4" s="52"/>
      <c r="X4" s="52"/>
      <c r="Y4" s="52"/>
      <c r="Z4" s="51"/>
      <c r="AA4" s="1"/>
      <c r="AB4" s="1"/>
      <c r="AC4" s="1"/>
    </row>
    <row r="5" spans="1:34" ht="15" customHeight="1" x14ac:dyDescent="0.2">
      <c r="A5" s="79" t="e">
        <f>'Viikko 4'!A5+7</f>
        <v>#VALUE!</v>
      </c>
      <c r="B5" s="135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42" t="s">
        <v>95</v>
      </c>
      <c r="Q5" s="143"/>
      <c r="R5" s="143"/>
      <c r="S5" s="143"/>
      <c r="T5" s="144"/>
      <c r="U5" s="51"/>
      <c r="V5" s="51"/>
      <c r="W5" s="51"/>
      <c r="X5" s="51"/>
      <c r="Y5" s="51"/>
      <c r="Z5" s="51"/>
    </row>
    <row r="6" spans="1:34" ht="15" customHeight="1" x14ac:dyDescent="0.2">
      <c r="A6" s="24"/>
      <c r="B6" s="157" t="s">
        <v>0</v>
      </c>
      <c r="C6" s="131"/>
      <c r="D6" s="131"/>
      <c r="E6" s="132"/>
      <c r="F6" s="87"/>
      <c r="G6" s="157" t="s">
        <v>2</v>
      </c>
      <c r="H6" s="131"/>
      <c r="I6" s="131"/>
      <c r="J6" s="132"/>
      <c r="K6" s="87"/>
      <c r="L6" s="157" t="s">
        <v>4</v>
      </c>
      <c r="M6" s="131"/>
      <c r="N6" s="131"/>
      <c r="O6" s="132"/>
      <c r="P6" s="145"/>
      <c r="Q6" s="114"/>
      <c r="R6" s="114"/>
      <c r="S6" s="114"/>
      <c r="T6" s="146"/>
      <c r="U6" s="1"/>
      <c r="V6" s="51"/>
      <c r="W6" s="1"/>
      <c r="X6" s="1"/>
      <c r="Y6" s="1"/>
      <c r="Z6" s="51"/>
    </row>
    <row r="7" spans="1:34" ht="15" customHeight="1" x14ac:dyDescent="0.2">
      <c r="B7" s="135"/>
      <c r="C7" s="121"/>
      <c r="D7" s="121"/>
      <c r="E7" s="136"/>
      <c r="F7" s="87"/>
      <c r="G7" s="135"/>
      <c r="H7" s="121"/>
      <c r="I7" s="121"/>
      <c r="J7" s="136"/>
      <c r="K7" s="87"/>
      <c r="L7" s="135"/>
      <c r="M7" s="121"/>
      <c r="N7" s="121"/>
      <c r="O7" s="136"/>
      <c r="P7" s="147"/>
      <c r="Q7" s="114"/>
      <c r="R7" s="114"/>
      <c r="S7" s="114"/>
      <c r="T7" s="146"/>
      <c r="V7" s="51"/>
      <c r="Z7" s="51"/>
    </row>
    <row r="8" spans="1:34" ht="15" customHeight="1" x14ac:dyDescent="0.2">
      <c r="B8" s="158" t="str">
        <f>Luuranko!B8</f>
        <v>1A Kyykky</v>
      </c>
      <c r="C8" s="140"/>
      <c r="D8" s="140"/>
      <c r="E8" s="141"/>
      <c r="F8" s="76"/>
      <c r="G8" s="158" t="str">
        <f>Luuranko!J8</f>
        <v>1A Kyykkyhyppy</v>
      </c>
      <c r="H8" s="140"/>
      <c r="I8" s="140"/>
      <c r="J8" s="141"/>
      <c r="K8" s="76"/>
      <c r="L8" s="158" t="str">
        <f>Luuranko!R8</f>
        <v>1A Step up</v>
      </c>
      <c r="M8" s="140"/>
      <c r="N8" s="140"/>
      <c r="O8" s="141"/>
      <c r="P8" s="147"/>
      <c r="Q8" s="114"/>
      <c r="R8" s="114"/>
      <c r="S8" s="114"/>
      <c r="T8" s="146"/>
      <c r="V8" s="51"/>
      <c r="Z8" s="51"/>
    </row>
    <row r="9" spans="1:34" ht="15" customHeight="1" x14ac:dyDescent="0.2">
      <c r="B9" s="156" t="str">
        <f>Luuranko!C8</f>
        <v>3-5 x 10-20 @ 5-9</v>
      </c>
      <c r="C9" s="114"/>
      <c r="D9" s="114"/>
      <c r="E9" s="134"/>
      <c r="F9" s="76"/>
      <c r="G9" s="156" t="str">
        <f>Luuranko!K8</f>
        <v>3-5 x 10-20 @ 5-9</v>
      </c>
      <c r="H9" s="114"/>
      <c r="I9" s="114"/>
      <c r="J9" s="134"/>
      <c r="K9" s="76"/>
      <c r="L9" s="156" t="str">
        <f>Luuranko!S8</f>
        <v>3-5 x 10-20 @ 5-9</v>
      </c>
      <c r="M9" s="114"/>
      <c r="N9" s="114"/>
      <c r="O9" s="134"/>
      <c r="P9" s="147"/>
      <c r="Q9" s="114"/>
      <c r="R9" s="114"/>
      <c r="S9" s="114"/>
      <c r="T9" s="146"/>
      <c r="V9" s="51"/>
      <c r="Z9" s="52"/>
      <c r="AA9" s="52"/>
      <c r="AB9" s="52"/>
      <c r="AC9" s="52"/>
    </row>
    <row r="10" spans="1:34" ht="15" customHeight="1" x14ac:dyDescent="0.2">
      <c r="B10" s="133"/>
      <c r="C10" s="114"/>
      <c r="D10" s="114"/>
      <c r="E10" s="134"/>
      <c r="F10" s="76"/>
      <c r="G10" s="133"/>
      <c r="H10" s="114"/>
      <c r="I10" s="114"/>
      <c r="J10" s="134"/>
      <c r="K10" s="76"/>
      <c r="L10" s="133"/>
      <c r="M10" s="114"/>
      <c r="N10" s="114"/>
      <c r="O10" s="134"/>
      <c r="P10" s="147"/>
      <c r="Q10" s="114"/>
      <c r="R10" s="114"/>
      <c r="S10" s="114"/>
      <c r="T10" s="146"/>
      <c r="V10" s="51"/>
      <c r="Z10" s="52"/>
      <c r="AA10" s="52"/>
      <c r="AB10" s="52"/>
      <c r="AC10" s="52"/>
    </row>
    <row r="11" spans="1:34" ht="15" customHeight="1" x14ac:dyDescent="0.2">
      <c r="B11" s="133"/>
      <c r="C11" s="114"/>
      <c r="D11" s="114"/>
      <c r="E11" s="134"/>
      <c r="F11" s="76"/>
      <c r="G11" s="135"/>
      <c r="H11" s="121"/>
      <c r="I11" s="121"/>
      <c r="J11" s="136"/>
      <c r="K11" s="76"/>
      <c r="L11" s="135"/>
      <c r="M11" s="121"/>
      <c r="N11" s="121"/>
      <c r="O11" s="136"/>
      <c r="P11" s="147"/>
      <c r="Q11" s="114"/>
      <c r="R11" s="114"/>
      <c r="S11" s="114"/>
      <c r="T11" s="146"/>
      <c r="U11" s="2"/>
      <c r="V11" s="51"/>
      <c r="W11" s="2"/>
      <c r="X11" s="2"/>
      <c r="Y11" s="2"/>
      <c r="Z11" s="52"/>
      <c r="AA11" s="52"/>
      <c r="AB11" s="52"/>
      <c r="AC11" s="52"/>
    </row>
    <row r="12" spans="1:34" ht="15" customHeight="1" x14ac:dyDescent="0.2">
      <c r="B12" s="89" t="s">
        <v>96</v>
      </c>
      <c r="C12" s="90" t="s">
        <v>97</v>
      </c>
      <c r="D12" s="91" t="s">
        <v>98</v>
      </c>
      <c r="E12" s="92" t="s">
        <v>99</v>
      </c>
      <c r="F12" s="76"/>
      <c r="G12" s="89" t="s">
        <v>96</v>
      </c>
      <c r="H12" s="90" t="s">
        <v>97</v>
      </c>
      <c r="I12" s="91" t="s">
        <v>98</v>
      </c>
      <c r="J12" s="92" t="s">
        <v>99</v>
      </c>
      <c r="K12" s="76"/>
      <c r="L12" s="89" t="s">
        <v>96</v>
      </c>
      <c r="M12" s="90" t="s">
        <v>97</v>
      </c>
      <c r="N12" s="91" t="s">
        <v>98</v>
      </c>
      <c r="O12" s="92" t="s">
        <v>99</v>
      </c>
      <c r="P12" s="147"/>
      <c r="Q12" s="114"/>
      <c r="R12" s="114"/>
      <c r="S12" s="114"/>
      <c r="T12" s="146"/>
      <c r="V12" s="51"/>
    </row>
    <row r="13" spans="1:34" ht="15" customHeight="1" x14ac:dyDescent="0.2">
      <c r="B13" s="61" t="s">
        <v>100</v>
      </c>
      <c r="C13" s="62"/>
      <c r="D13" s="63"/>
      <c r="E13" s="64"/>
      <c r="F13" s="52"/>
      <c r="G13" s="61" t="s">
        <v>100</v>
      </c>
      <c r="H13" s="62"/>
      <c r="I13" s="63"/>
      <c r="J13" s="64"/>
      <c r="K13" s="52"/>
      <c r="L13" s="61" t="s">
        <v>100</v>
      </c>
      <c r="M13" s="62"/>
      <c r="N13" s="63"/>
      <c r="O13" s="64"/>
      <c r="P13" s="147"/>
      <c r="Q13" s="114"/>
      <c r="R13" s="114"/>
      <c r="S13" s="114"/>
      <c r="T13" s="146"/>
      <c r="V13" s="51"/>
      <c r="Z13" s="51"/>
      <c r="AA13" s="1"/>
      <c r="AB13" s="1"/>
      <c r="AC13" s="1"/>
      <c r="AD13" s="51"/>
      <c r="AE13" s="1"/>
      <c r="AF13" s="1"/>
      <c r="AG13" s="1"/>
      <c r="AH13" s="51"/>
    </row>
    <row r="14" spans="1:34" ht="15" customHeight="1" x14ac:dyDescent="0.2">
      <c r="B14" s="61" t="s">
        <v>101</v>
      </c>
      <c r="C14" s="65"/>
      <c r="D14" s="66"/>
      <c r="E14" s="67"/>
      <c r="F14" s="52"/>
      <c r="G14" s="61" t="s">
        <v>101</v>
      </c>
      <c r="H14" s="65"/>
      <c r="I14" s="66"/>
      <c r="J14" s="67"/>
      <c r="K14" s="52"/>
      <c r="L14" s="61" t="s">
        <v>101</v>
      </c>
      <c r="M14" s="65"/>
      <c r="N14" s="66"/>
      <c r="O14" s="67"/>
      <c r="P14" s="147"/>
      <c r="Q14" s="114"/>
      <c r="R14" s="114"/>
      <c r="S14" s="114"/>
      <c r="T14" s="146"/>
      <c r="V14" s="51"/>
      <c r="Z14" s="51"/>
      <c r="AD14" s="51"/>
      <c r="AH14" s="51"/>
    </row>
    <row r="15" spans="1:34" ht="15" customHeight="1" x14ac:dyDescent="0.2">
      <c r="B15" s="61" t="s">
        <v>102</v>
      </c>
      <c r="C15" s="65"/>
      <c r="D15" s="66"/>
      <c r="E15" s="67"/>
      <c r="F15" s="52"/>
      <c r="G15" s="61" t="s">
        <v>102</v>
      </c>
      <c r="H15" s="65"/>
      <c r="I15" s="66"/>
      <c r="J15" s="67"/>
      <c r="K15" s="52"/>
      <c r="L15" s="61" t="s">
        <v>102</v>
      </c>
      <c r="M15" s="65"/>
      <c r="N15" s="66"/>
      <c r="O15" s="67"/>
      <c r="P15" s="147"/>
      <c r="Q15" s="114"/>
      <c r="R15" s="114"/>
      <c r="S15" s="114"/>
      <c r="T15" s="146"/>
      <c r="V15" s="51"/>
      <c r="Z15" s="51"/>
      <c r="AD15" s="51"/>
      <c r="AH15" s="51"/>
    </row>
    <row r="16" spans="1:34" ht="15" customHeight="1" x14ac:dyDescent="0.2">
      <c r="B16" s="61" t="s">
        <v>103</v>
      </c>
      <c r="C16" s="65"/>
      <c r="D16" s="66"/>
      <c r="E16" s="67"/>
      <c r="F16" s="52"/>
      <c r="G16" s="61" t="s">
        <v>103</v>
      </c>
      <c r="H16" s="65"/>
      <c r="I16" s="66"/>
      <c r="J16" s="67"/>
      <c r="K16" s="52"/>
      <c r="L16" s="61" t="s">
        <v>103</v>
      </c>
      <c r="M16" s="65"/>
      <c r="N16" s="66"/>
      <c r="O16" s="67"/>
      <c r="P16" s="147"/>
      <c r="Q16" s="114"/>
      <c r="R16" s="114"/>
      <c r="S16" s="114"/>
      <c r="T16" s="146"/>
      <c r="U16" s="1"/>
      <c r="V16" s="51"/>
      <c r="W16" s="1"/>
      <c r="X16" s="1"/>
      <c r="Y16" s="1"/>
      <c r="Z16" s="51"/>
      <c r="AD16" s="51"/>
      <c r="AH16" s="51"/>
    </row>
    <row r="17" spans="2:34" ht="15" customHeight="1" x14ac:dyDescent="0.2">
      <c r="B17" s="68" t="s">
        <v>104</v>
      </c>
      <c r="C17" s="69"/>
      <c r="D17" s="70"/>
      <c r="E17" s="71"/>
      <c r="F17" s="52"/>
      <c r="G17" s="68" t="s">
        <v>104</v>
      </c>
      <c r="H17" s="69"/>
      <c r="I17" s="70"/>
      <c r="J17" s="71"/>
      <c r="K17" s="52"/>
      <c r="L17" s="68" t="s">
        <v>104</v>
      </c>
      <c r="M17" s="69"/>
      <c r="N17" s="70"/>
      <c r="O17" s="71"/>
      <c r="P17" s="125"/>
      <c r="Q17" s="148"/>
      <c r="R17" s="148"/>
      <c r="S17" s="148"/>
      <c r="T17" s="126"/>
      <c r="V17" s="51"/>
      <c r="Z17" s="51"/>
      <c r="AD17" s="51"/>
      <c r="AH17" s="51"/>
    </row>
    <row r="18" spans="2:34" ht="15" customHeight="1" x14ac:dyDescent="0.2">
      <c r="B18" s="88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Q18" s="51"/>
      <c r="R18" s="51"/>
      <c r="S18" s="2"/>
      <c r="T18" s="2"/>
      <c r="V18" s="51"/>
      <c r="Z18" s="51"/>
      <c r="AA18" s="2"/>
      <c r="AB18" s="2"/>
      <c r="AC18" s="2"/>
      <c r="AD18" s="51"/>
      <c r="AE18" s="2"/>
      <c r="AF18" s="2"/>
      <c r="AG18" s="2"/>
      <c r="AH18" s="51"/>
    </row>
    <row r="19" spans="2:34" ht="15" customHeight="1" x14ac:dyDescent="0.2">
      <c r="B19" s="158" t="str">
        <f>Luuranko!D8</f>
        <v>1B Askelkyykky</v>
      </c>
      <c r="C19" s="140"/>
      <c r="D19" s="140"/>
      <c r="E19" s="141"/>
      <c r="F19" s="76"/>
      <c r="G19" s="158" t="str">
        <f>Luuranko!L8</f>
        <v>1B Bulgarian split squat / Split squat</v>
      </c>
      <c r="H19" s="140"/>
      <c r="I19" s="140"/>
      <c r="J19" s="141"/>
      <c r="K19" s="76"/>
      <c r="L19" s="158" t="str">
        <f>Luuranko!T8</f>
        <v>1B 1 Jalan lantionnosto</v>
      </c>
      <c r="M19" s="140"/>
      <c r="N19" s="140"/>
      <c r="O19" s="141"/>
      <c r="Q19" s="51"/>
      <c r="R19" s="51"/>
      <c r="V19" s="51"/>
      <c r="Z19" s="51"/>
      <c r="AD19" s="51"/>
      <c r="AH19" s="51"/>
    </row>
    <row r="20" spans="2:34" ht="15" customHeight="1" x14ac:dyDescent="0.2">
      <c r="B20" s="156" t="str">
        <f>Luuranko!E8</f>
        <v>3-5 x 10-20 @ 5-9</v>
      </c>
      <c r="C20" s="114"/>
      <c r="D20" s="114"/>
      <c r="E20" s="134"/>
      <c r="F20" s="76"/>
      <c r="G20" s="156" t="str">
        <f>Luuranko!M8</f>
        <v>3-5 x 10-20 @ 5-9</v>
      </c>
      <c r="H20" s="114"/>
      <c r="I20" s="114"/>
      <c r="J20" s="134"/>
      <c r="K20" s="76"/>
      <c r="L20" s="156" t="str">
        <f>Luuranko!U8</f>
        <v>3-5 x 10-20 @ 5-9</v>
      </c>
      <c r="M20" s="114"/>
      <c r="N20" s="114"/>
      <c r="O20" s="134"/>
      <c r="Q20" s="51"/>
      <c r="R20" s="51"/>
      <c r="V20" s="51"/>
      <c r="Z20" s="51"/>
      <c r="AD20" s="51"/>
      <c r="AH20" s="51"/>
    </row>
    <row r="21" spans="2:34" ht="15" customHeight="1" x14ac:dyDescent="0.2">
      <c r="B21" s="133"/>
      <c r="C21" s="114"/>
      <c r="D21" s="114"/>
      <c r="E21" s="134"/>
      <c r="F21" s="76"/>
      <c r="G21" s="133"/>
      <c r="H21" s="114"/>
      <c r="I21" s="114"/>
      <c r="J21" s="134"/>
      <c r="K21" s="76"/>
      <c r="L21" s="133"/>
      <c r="M21" s="114"/>
      <c r="N21" s="114"/>
      <c r="O21" s="134"/>
      <c r="Q21" s="51"/>
      <c r="R21" s="51"/>
      <c r="U21" s="51"/>
      <c r="V21" s="51"/>
      <c r="W21" s="51"/>
      <c r="X21" s="51"/>
      <c r="Y21" s="51"/>
      <c r="Z21" s="51"/>
      <c r="AD21" s="51"/>
      <c r="AH21" s="51"/>
    </row>
    <row r="22" spans="2:34" ht="15" customHeight="1" x14ac:dyDescent="0.2">
      <c r="B22" s="133"/>
      <c r="C22" s="114"/>
      <c r="D22" s="114"/>
      <c r="E22" s="134"/>
      <c r="F22" s="76"/>
      <c r="G22" s="135"/>
      <c r="H22" s="121"/>
      <c r="I22" s="121"/>
      <c r="J22" s="136"/>
      <c r="K22" s="76"/>
      <c r="L22" s="135"/>
      <c r="M22" s="121"/>
      <c r="N22" s="121"/>
      <c r="O22" s="136"/>
      <c r="Q22" s="51"/>
      <c r="R22" s="51"/>
      <c r="U22" s="51"/>
      <c r="V22" s="51"/>
      <c r="W22" s="51"/>
      <c r="X22" s="51"/>
      <c r="Y22" s="51"/>
      <c r="Z22" s="51"/>
      <c r="AD22" s="51"/>
      <c r="AH22" s="51"/>
    </row>
    <row r="23" spans="2:34" ht="15" customHeight="1" x14ac:dyDescent="0.2">
      <c r="B23" s="89" t="s">
        <v>96</v>
      </c>
      <c r="C23" s="90" t="s">
        <v>97</v>
      </c>
      <c r="D23" s="91" t="s">
        <v>98</v>
      </c>
      <c r="E23" s="92" t="s">
        <v>99</v>
      </c>
      <c r="F23" s="76"/>
      <c r="G23" s="89" t="s">
        <v>96</v>
      </c>
      <c r="H23" s="90" t="s">
        <v>97</v>
      </c>
      <c r="I23" s="91" t="s">
        <v>98</v>
      </c>
      <c r="J23" s="92" t="s">
        <v>99</v>
      </c>
      <c r="K23" s="76"/>
      <c r="L23" s="89" t="s">
        <v>96</v>
      </c>
      <c r="M23" s="90" t="s">
        <v>97</v>
      </c>
      <c r="N23" s="91" t="s">
        <v>98</v>
      </c>
      <c r="O23" s="92" t="s">
        <v>99</v>
      </c>
      <c r="Q23" s="51"/>
      <c r="R23" s="51"/>
      <c r="S23" s="1"/>
      <c r="T23" s="1"/>
      <c r="V23" s="2"/>
      <c r="Z23" s="51"/>
      <c r="AA23" s="1"/>
      <c r="AB23" s="1"/>
      <c r="AC23" s="1"/>
      <c r="AD23" s="51"/>
      <c r="AE23" s="1"/>
      <c r="AF23" s="1"/>
      <c r="AG23" s="1"/>
      <c r="AH23" s="51"/>
    </row>
    <row r="24" spans="2:34" ht="15" customHeight="1" x14ac:dyDescent="0.2">
      <c r="B24" s="61" t="s">
        <v>100</v>
      </c>
      <c r="C24" s="62"/>
      <c r="D24" s="63"/>
      <c r="E24" s="64"/>
      <c r="F24" s="52"/>
      <c r="G24" s="61" t="s">
        <v>100</v>
      </c>
      <c r="H24" s="62"/>
      <c r="I24" s="63"/>
      <c r="J24" s="64"/>
      <c r="K24" s="52"/>
      <c r="L24" s="61" t="s">
        <v>100</v>
      </c>
      <c r="M24" s="62"/>
      <c r="N24" s="63"/>
      <c r="O24" s="64"/>
      <c r="Q24" s="51"/>
      <c r="R24" s="51"/>
      <c r="V24" s="2"/>
      <c r="Z24" s="51"/>
      <c r="AD24" s="51"/>
      <c r="AH24" s="51"/>
    </row>
    <row r="25" spans="2:34" ht="15" customHeight="1" x14ac:dyDescent="0.2">
      <c r="B25" s="61" t="s">
        <v>101</v>
      </c>
      <c r="C25" s="65"/>
      <c r="D25" s="66"/>
      <c r="E25" s="67"/>
      <c r="F25" s="52"/>
      <c r="G25" s="61" t="s">
        <v>101</v>
      </c>
      <c r="H25" s="65"/>
      <c r="I25" s="66"/>
      <c r="J25" s="67"/>
      <c r="K25" s="52"/>
      <c r="L25" s="61" t="s">
        <v>101</v>
      </c>
      <c r="M25" s="65"/>
      <c r="N25" s="66"/>
      <c r="O25" s="67"/>
      <c r="Q25" s="51"/>
      <c r="R25" s="51"/>
      <c r="V25" s="2"/>
      <c r="Z25" s="51"/>
      <c r="AD25" s="51"/>
      <c r="AH25" s="51"/>
    </row>
    <row r="26" spans="2:34" ht="15" customHeight="1" x14ac:dyDescent="0.2">
      <c r="B26" s="61" t="s">
        <v>102</v>
      </c>
      <c r="C26" s="65"/>
      <c r="D26" s="66"/>
      <c r="E26" s="67"/>
      <c r="F26" s="52"/>
      <c r="G26" s="61" t="s">
        <v>102</v>
      </c>
      <c r="H26" s="65"/>
      <c r="I26" s="66"/>
      <c r="J26" s="67"/>
      <c r="K26" s="52"/>
      <c r="L26" s="61" t="s">
        <v>102</v>
      </c>
      <c r="M26" s="65"/>
      <c r="N26" s="66"/>
      <c r="O26" s="67"/>
      <c r="Q26" s="51"/>
      <c r="R26" s="51"/>
      <c r="V26" s="2"/>
      <c r="Z26" s="51"/>
      <c r="AD26" s="51"/>
      <c r="AH26" s="51"/>
    </row>
    <row r="27" spans="2:34" ht="15.75" customHeight="1" x14ac:dyDescent="0.2">
      <c r="B27" s="61" t="s">
        <v>103</v>
      </c>
      <c r="C27" s="65"/>
      <c r="D27" s="66"/>
      <c r="E27" s="67"/>
      <c r="F27" s="52"/>
      <c r="G27" s="61" t="s">
        <v>103</v>
      </c>
      <c r="H27" s="65"/>
      <c r="I27" s="66"/>
      <c r="J27" s="67"/>
      <c r="K27" s="52"/>
      <c r="L27" s="61" t="s">
        <v>103</v>
      </c>
      <c r="M27" s="65"/>
      <c r="N27" s="66"/>
      <c r="O27" s="67"/>
      <c r="Q27" s="51"/>
      <c r="R27" s="51"/>
      <c r="U27" s="51"/>
      <c r="V27" s="51"/>
      <c r="W27" s="51"/>
      <c r="X27" s="51"/>
      <c r="Y27" s="51"/>
      <c r="Z27" s="51"/>
      <c r="AD27" s="51"/>
      <c r="AH27" s="51"/>
    </row>
    <row r="28" spans="2:34" ht="15" customHeight="1" x14ac:dyDescent="0.2">
      <c r="B28" s="68" t="s">
        <v>104</v>
      </c>
      <c r="C28" s="69"/>
      <c r="D28" s="70"/>
      <c r="E28" s="71"/>
      <c r="F28" s="52"/>
      <c r="G28" s="68" t="s">
        <v>104</v>
      </c>
      <c r="H28" s="69"/>
      <c r="I28" s="70"/>
      <c r="J28" s="71"/>
      <c r="K28" s="52"/>
      <c r="L28" s="68" t="s">
        <v>104</v>
      </c>
      <c r="M28" s="69"/>
      <c r="N28" s="70"/>
      <c r="O28" s="7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2:34" ht="15" customHeight="1" x14ac:dyDescent="0.2"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2:34" ht="15" customHeight="1" x14ac:dyDescent="0.2">
      <c r="B30" s="158" t="str">
        <f>Luuranko!F8</f>
        <v>2A Punnerrus</v>
      </c>
      <c r="C30" s="140"/>
      <c r="D30" s="140"/>
      <c r="E30" s="141"/>
      <c r="F30" s="76"/>
      <c r="G30" s="158" t="str">
        <f>Luuranko!N8</f>
        <v>2A Leveä punnerrus</v>
      </c>
      <c r="H30" s="140"/>
      <c r="I30" s="140"/>
      <c r="J30" s="141"/>
      <c r="K30" s="76"/>
      <c r="L30" s="158" t="str">
        <f>Luuranko!V8</f>
        <v>2A Venytyspunnerrus</v>
      </c>
      <c r="M30" s="140"/>
      <c r="N30" s="140"/>
      <c r="O30" s="141"/>
      <c r="Q30" s="51"/>
      <c r="R30" s="51"/>
      <c r="U30" s="51"/>
      <c r="V30" s="51"/>
      <c r="W30" s="51"/>
      <c r="X30" s="51"/>
      <c r="Y30" s="51"/>
      <c r="Z30" s="2"/>
      <c r="AD30" s="2"/>
      <c r="AH30" s="51"/>
    </row>
    <row r="31" spans="2:34" ht="15" customHeight="1" x14ac:dyDescent="0.2">
      <c r="B31" s="156" t="str">
        <f>Luuranko!G8</f>
        <v>3-5 x 10-20 @ 5-9</v>
      </c>
      <c r="C31" s="114"/>
      <c r="D31" s="114"/>
      <c r="E31" s="134"/>
      <c r="F31" s="76"/>
      <c r="G31" s="156" t="str">
        <f>Luuranko!O8</f>
        <v>3-5 x 10-20 @ 5-9</v>
      </c>
      <c r="H31" s="114"/>
      <c r="I31" s="114"/>
      <c r="J31" s="134"/>
      <c r="K31" s="76"/>
      <c r="L31" s="156" t="str">
        <f>Luuranko!W8</f>
        <v>3-5 x 10-20 @ 5-9</v>
      </c>
      <c r="M31" s="114"/>
      <c r="N31" s="114"/>
      <c r="O31" s="134"/>
      <c r="Q31" s="51"/>
      <c r="R31" s="51"/>
      <c r="U31" s="51"/>
      <c r="V31" s="51"/>
      <c r="W31" s="51"/>
      <c r="X31" s="51"/>
      <c r="Y31" s="51"/>
      <c r="Z31" s="51"/>
      <c r="AD31" s="2"/>
      <c r="AH31" s="51"/>
    </row>
    <row r="32" spans="2:34" ht="15" customHeight="1" x14ac:dyDescent="0.2">
      <c r="B32" s="133"/>
      <c r="C32" s="114"/>
      <c r="D32" s="114"/>
      <c r="E32" s="134"/>
      <c r="F32" s="76"/>
      <c r="G32" s="133"/>
      <c r="H32" s="114"/>
      <c r="I32" s="114"/>
      <c r="J32" s="134"/>
      <c r="K32" s="76"/>
      <c r="L32" s="133"/>
      <c r="M32" s="114"/>
      <c r="N32" s="114"/>
      <c r="O32" s="134"/>
      <c r="Q32" s="51"/>
      <c r="R32" s="51"/>
      <c r="U32" s="51"/>
      <c r="V32" s="51"/>
      <c r="W32" s="51"/>
      <c r="X32" s="51"/>
      <c r="Y32" s="51"/>
      <c r="Z32" s="51"/>
      <c r="AD32" s="2"/>
      <c r="AH32" s="51"/>
    </row>
    <row r="33" spans="2:34" ht="15.75" customHeight="1" x14ac:dyDescent="0.2">
      <c r="B33" s="133"/>
      <c r="C33" s="114"/>
      <c r="D33" s="114"/>
      <c r="E33" s="134"/>
      <c r="F33" s="76"/>
      <c r="G33" s="135"/>
      <c r="H33" s="121"/>
      <c r="I33" s="121"/>
      <c r="J33" s="136"/>
      <c r="K33" s="76"/>
      <c r="L33" s="135"/>
      <c r="M33" s="121"/>
      <c r="N33" s="121"/>
      <c r="O33" s="136"/>
      <c r="Q33" s="51"/>
      <c r="R33" s="51"/>
      <c r="U33" s="51"/>
      <c r="V33" s="51"/>
      <c r="W33" s="51"/>
      <c r="X33" s="51"/>
      <c r="Y33" s="51"/>
      <c r="Z33" s="51"/>
      <c r="AD33" s="2"/>
      <c r="AH33" s="51"/>
    </row>
    <row r="34" spans="2:34" ht="15" customHeight="1" x14ac:dyDescent="0.2">
      <c r="B34" s="89" t="s">
        <v>96</v>
      </c>
      <c r="C34" s="90" t="s">
        <v>97</v>
      </c>
      <c r="D34" s="91" t="s">
        <v>98</v>
      </c>
      <c r="E34" s="92" t="s">
        <v>99</v>
      </c>
      <c r="F34" s="76"/>
      <c r="G34" s="89" t="s">
        <v>96</v>
      </c>
      <c r="H34" s="90" t="s">
        <v>97</v>
      </c>
      <c r="I34" s="91" t="s">
        <v>98</v>
      </c>
      <c r="J34" s="92" t="s">
        <v>99</v>
      </c>
      <c r="K34" s="76"/>
      <c r="L34" s="89" t="s">
        <v>96</v>
      </c>
      <c r="M34" s="90" t="s">
        <v>97</v>
      </c>
      <c r="N34" s="91" t="s">
        <v>98</v>
      </c>
      <c r="O34" s="92" t="s">
        <v>99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2:34" ht="15.75" customHeight="1" x14ac:dyDescent="0.2">
      <c r="B35" s="61" t="s">
        <v>100</v>
      </c>
      <c r="C35" s="62"/>
      <c r="D35" s="63"/>
      <c r="E35" s="64"/>
      <c r="F35" s="52"/>
      <c r="G35" s="61" t="s">
        <v>100</v>
      </c>
      <c r="H35" s="62"/>
      <c r="I35" s="63"/>
      <c r="J35" s="64"/>
      <c r="K35" s="52"/>
      <c r="L35" s="61" t="s">
        <v>100</v>
      </c>
      <c r="M35" s="62"/>
      <c r="N35" s="63"/>
      <c r="O35" s="64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2:34" ht="15.75" customHeight="1" x14ac:dyDescent="0.2">
      <c r="B36" s="61" t="s">
        <v>101</v>
      </c>
      <c r="C36" s="65"/>
      <c r="D36" s="66"/>
      <c r="E36" s="67"/>
      <c r="F36" s="52"/>
      <c r="G36" s="61" t="s">
        <v>101</v>
      </c>
      <c r="H36" s="65"/>
      <c r="I36" s="66"/>
      <c r="J36" s="67"/>
      <c r="K36" s="52"/>
      <c r="L36" s="61" t="s">
        <v>101</v>
      </c>
      <c r="M36" s="65"/>
      <c r="N36" s="66"/>
      <c r="O36" s="67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2:34" ht="15.75" customHeight="1" x14ac:dyDescent="0.2">
      <c r="B37" s="61" t="s">
        <v>102</v>
      </c>
      <c r="C37" s="65"/>
      <c r="D37" s="66"/>
      <c r="E37" s="67"/>
      <c r="F37" s="52"/>
      <c r="G37" s="61" t="s">
        <v>102</v>
      </c>
      <c r="H37" s="65"/>
      <c r="I37" s="66"/>
      <c r="J37" s="67"/>
      <c r="K37" s="52"/>
      <c r="L37" s="61" t="s">
        <v>102</v>
      </c>
      <c r="M37" s="65"/>
      <c r="N37" s="66"/>
      <c r="O37" s="67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2:34" ht="15.75" customHeight="1" x14ac:dyDescent="0.2">
      <c r="B38" s="61" t="s">
        <v>103</v>
      </c>
      <c r="C38" s="65"/>
      <c r="D38" s="66"/>
      <c r="E38" s="67"/>
      <c r="F38" s="52"/>
      <c r="G38" s="61" t="s">
        <v>103</v>
      </c>
      <c r="H38" s="65"/>
      <c r="I38" s="66"/>
      <c r="J38" s="67"/>
      <c r="K38" s="52"/>
      <c r="L38" s="61" t="s">
        <v>103</v>
      </c>
      <c r="M38" s="65"/>
      <c r="N38" s="66"/>
      <c r="O38" s="6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34" ht="15.75" customHeight="1" x14ac:dyDescent="0.2">
      <c r="B39" s="68" t="s">
        <v>104</v>
      </c>
      <c r="C39" s="69"/>
      <c r="D39" s="70"/>
      <c r="E39" s="71"/>
      <c r="F39" s="52"/>
      <c r="G39" s="68" t="s">
        <v>104</v>
      </c>
      <c r="H39" s="69"/>
      <c r="I39" s="70"/>
      <c r="J39" s="71"/>
      <c r="K39" s="52"/>
      <c r="L39" s="68" t="s">
        <v>104</v>
      </c>
      <c r="M39" s="69"/>
      <c r="N39" s="70"/>
      <c r="O39" s="7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34" ht="15.75" customHeight="1" x14ac:dyDescent="0.2">
      <c r="B40" s="94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2:34" ht="15.75" customHeight="1" x14ac:dyDescent="0.2">
      <c r="B41" s="158" t="str">
        <f>Luuranko!H8</f>
        <v>2B Pike push up / pyramidipunnerrus</v>
      </c>
      <c r="C41" s="140"/>
      <c r="D41" s="140"/>
      <c r="E41" s="141"/>
      <c r="F41" s="76"/>
      <c r="G41" s="158" t="str">
        <f>Luuranko!P8</f>
        <v>2B Punnerrus 2ct pysäytyksellä</v>
      </c>
      <c r="H41" s="140"/>
      <c r="I41" s="140"/>
      <c r="J41" s="141"/>
      <c r="K41" s="76"/>
      <c r="L41" s="158" t="str">
        <f>Luuranko!X8</f>
        <v>2B Penkkidippi</v>
      </c>
      <c r="M41" s="140"/>
      <c r="N41" s="140"/>
      <c r="O41" s="14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2:34" ht="15.75" customHeight="1" x14ac:dyDescent="0.2">
      <c r="B42" s="156" t="str">
        <f>Luuranko!I8</f>
        <v>3-5 x 10-20 @ 5-9</v>
      </c>
      <c r="C42" s="114"/>
      <c r="D42" s="114"/>
      <c r="E42" s="134"/>
      <c r="F42" s="76"/>
      <c r="G42" s="156" t="str">
        <f>Luuranko!Q8</f>
        <v>3-5 x 10-20 @ 5-9</v>
      </c>
      <c r="H42" s="114"/>
      <c r="I42" s="114"/>
      <c r="J42" s="134"/>
      <c r="K42" s="76"/>
      <c r="L42" s="156" t="str">
        <f>Luuranko!Y8</f>
        <v>3-5 x 10-20 @ 5-9</v>
      </c>
      <c r="M42" s="114"/>
      <c r="N42" s="114"/>
      <c r="O42" s="134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2:34" ht="15.75" customHeight="1" x14ac:dyDescent="0.2">
      <c r="B43" s="133"/>
      <c r="C43" s="114"/>
      <c r="D43" s="114"/>
      <c r="E43" s="134"/>
      <c r="F43" s="76"/>
      <c r="G43" s="133"/>
      <c r="H43" s="114"/>
      <c r="I43" s="114"/>
      <c r="J43" s="134"/>
      <c r="K43" s="76"/>
      <c r="L43" s="133"/>
      <c r="M43" s="114"/>
      <c r="N43" s="114"/>
      <c r="O43" s="134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2:34" ht="15.75" customHeight="1" x14ac:dyDescent="0.2">
      <c r="B44" s="135"/>
      <c r="C44" s="121"/>
      <c r="D44" s="121"/>
      <c r="E44" s="136"/>
      <c r="F44" s="94"/>
      <c r="G44" s="135"/>
      <c r="H44" s="121"/>
      <c r="I44" s="121"/>
      <c r="J44" s="136"/>
      <c r="K44" s="94"/>
      <c r="L44" s="135"/>
      <c r="M44" s="121"/>
      <c r="N44" s="121"/>
      <c r="O44" s="136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2:34" ht="15.75" customHeight="1" x14ac:dyDescent="0.2">
      <c r="B45" s="89" t="s">
        <v>96</v>
      </c>
      <c r="C45" s="90" t="s">
        <v>97</v>
      </c>
      <c r="D45" s="91" t="s">
        <v>98</v>
      </c>
      <c r="E45" s="92" t="s">
        <v>99</v>
      </c>
      <c r="F45" s="94"/>
      <c r="G45" s="89" t="s">
        <v>96</v>
      </c>
      <c r="H45" s="90" t="s">
        <v>97</v>
      </c>
      <c r="I45" s="91" t="s">
        <v>98</v>
      </c>
      <c r="J45" s="92" t="s">
        <v>99</v>
      </c>
      <c r="K45" s="94"/>
      <c r="L45" s="89" t="s">
        <v>96</v>
      </c>
      <c r="M45" s="90" t="s">
        <v>97</v>
      </c>
      <c r="N45" s="91" t="s">
        <v>98</v>
      </c>
      <c r="O45" s="92" t="s">
        <v>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2:34" ht="15.75" customHeight="1" x14ac:dyDescent="0.2">
      <c r="B46" s="61" t="s">
        <v>100</v>
      </c>
      <c r="C46" s="62"/>
      <c r="D46" s="63"/>
      <c r="E46" s="64"/>
      <c r="F46" s="52"/>
      <c r="G46" s="61" t="s">
        <v>100</v>
      </c>
      <c r="H46" s="62"/>
      <c r="I46" s="63"/>
      <c r="J46" s="64"/>
      <c r="K46" s="52"/>
      <c r="L46" s="61" t="s">
        <v>100</v>
      </c>
      <c r="M46" s="62"/>
      <c r="N46" s="63"/>
      <c r="O46" s="64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2:34" ht="15.75" customHeight="1" x14ac:dyDescent="0.2">
      <c r="B47" s="61" t="s">
        <v>101</v>
      </c>
      <c r="C47" s="65"/>
      <c r="D47" s="66"/>
      <c r="E47" s="67"/>
      <c r="F47" s="52"/>
      <c r="G47" s="61" t="s">
        <v>101</v>
      </c>
      <c r="H47" s="65"/>
      <c r="I47" s="66"/>
      <c r="J47" s="67"/>
      <c r="K47" s="52"/>
      <c r="L47" s="61" t="s">
        <v>101</v>
      </c>
      <c r="M47" s="65"/>
      <c r="N47" s="66"/>
      <c r="O47" s="67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2:34" ht="15.75" customHeight="1" x14ac:dyDescent="0.2">
      <c r="B48" s="61" t="s">
        <v>102</v>
      </c>
      <c r="C48" s="65"/>
      <c r="D48" s="66"/>
      <c r="E48" s="67"/>
      <c r="F48" s="52"/>
      <c r="G48" s="61" t="s">
        <v>102</v>
      </c>
      <c r="H48" s="65"/>
      <c r="I48" s="66"/>
      <c r="J48" s="67"/>
      <c r="K48" s="52"/>
      <c r="L48" s="61" t="s">
        <v>102</v>
      </c>
      <c r="M48" s="65"/>
      <c r="N48" s="66"/>
      <c r="O48" s="67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2:25" ht="15.75" customHeight="1" x14ac:dyDescent="0.2">
      <c r="B49" s="61" t="s">
        <v>103</v>
      </c>
      <c r="C49" s="65"/>
      <c r="D49" s="66"/>
      <c r="E49" s="67"/>
      <c r="F49" s="52"/>
      <c r="G49" s="61" t="s">
        <v>103</v>
      </c>
      <c r="H49" s="65"/>
      <c r="I49" s="66"/>
      <c r="J49" s="67"/>
      <c r="K49" s="52"/>
      <c r="L49" s="61" t="s">
        <v>103</v>
      </c>
      <c r="M49" s="65"/>
      <c r="N49" s="66"/>
      <c r="O49" s="67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2:25" ht="15.75" customHeight="1" x14ac:dyDescent="0.2">
      <c r="B50" s="68" t="s">
        <v>104</v>
      </c>
      <c r="C50" s="69"/>
      <c r="D50" s="70"/>
      <c r="E50" s="71"/>
      <c r="F50" s="52"/>
      <c r="G50" s="68" t="s">
        <v>104</v>
      </c>
      <c r="H50" s="69"/>
      <c r="I50" s="70"/>
      <c r="J50" s="71"/>
      <c r="K50" s="52"/>
      <c r="L50" s="68" t="s">
        <v>104</v>
      </c>
      <c r="M50" s="69"/>
      <c r="N50" s="70"/>
      <c r="O50" s="7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2:25" ht="15.75" customHeight="1" x14ac:dyDescent="0.2">
      <c r="B51" s="94"/>
      <c r="C51" s="94"/>
      <c r="D51" s="94"/>
      <c r="E51" s="94"/>
      <c r="F51" s="94"/>
      <c r="G51" s="76"/>
      <c r="H51" s="76"/>
      <c r="I51" s="76"/>
      <c r="J51" s="76"/>
      <c r="K51" s="94"/>
      <c r="L51" s="76"/>
      <c r="M51" s="76"/>
      <c r="N51" s="76"/>
      <c r="O51" s="76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2:25" ht="15.75" customHeight="1" x14ac:dyDescent="0.2">
      <c r="B52" s="158" t="str">
        <f>GPP!A3</f>
        <v>GPP</v>
      </c>
      <c r="C52" s="140"/>
      <c r="D52" s="140"/>
      <c r="E52" s="141"/>
      <c r="F52" s="94"/>
      <c r="G52" s="158" t="str">
        <f>GPP!A3</f>
        <v>GPP</v>
      </c>
      <c r="H52" s="140"/>
      <c r="I52" s="140"/>
      <c r="J52" s="141"/>
      <c r="K52" s="94"/>
      <c r="L52" s="158" t="str">
        <f>GPP!A3</f>
        <v>GPP</v>
      </c>
      <c r="M52" s="140"/>
      <c r="N52" s="140"/>
      <c r="O52" s="14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2:25" ht="15.75" customHeight="1" x14ac:dyDescent="0.2">
      <c r="B53" s="156" t="str">
        <f>GPP!B8</f>
        <v>Vatsa 5min AMRAP
(Leuanveto 3-5 sarjaa @5-9)
30 min Aerobinen @RPE6</v>
      </c>
      <c r="C53" s="114"/>
      <c r="D53" s="114"/>
      <c r="E53" s="134"/>
      <c r="F53" s="94"/>
      <c r="G53" s="156" t="str">
        <f>GPP!C8</f>
        <v>Vatsa 5min AMRAP
30 min Aerobinen @RPE6</v>
      </c>
      <c r="H53" s="114"/>
      <c r="I53" s="114"/>
      <c r="J53" s="134"/>
      <c r="K53" s="94"/>
      <c r="L53" s="156" t="str">
        <f>GPP!D8</f>
        <v>Vatsa 5min AMRAP
(Hauis+Ojentajaliike 3-5 sarjaa @5-9)</v>
      </c>
      <c r="M53" s="114"/>
      <c r="N53" s="114"/>
      <c r="O53" s="134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2:25" ht="15.75" customHeight="1" x14ac:dyDescent="0.2">
      <c r="B54" s="133"/>
      <c r="C54" s="114"/>
      <c r="D54" s="114"/>
      <c r="E54" s="134"/>
      <c r="F54" s="94"/>
      <c r="G54" s="133"/>
      <c r="H54" s="114"/>
      <c r="I54" s="114"/>
      <c r="J54" s="134"/>
      <c r="K54" s="94"/>
      <c r="L54" s="133"/>
      <c r="M54" s="114"/>
      <c r="N54" s="114"/>
      <c r="O54" s="134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2:25" ht="15.75" customHeight="1" x14ac:dyDescent="0.2">
      <c r="B55" s="135"/>
      <c r="C55" s="121"/>
      <c r="D55" s="121"/>
      <c r="E55" s="136"/>
      <c r="F55" s="94"/>
      <c r="G55" s="135"/>
      <c r="H55" s="121"/>
      <c r="I55" s="121"/>
      <c r="J55" s="136"/>
      <c r="K55" s="94"/>
      <c r="L55" s="135"/>
      <c r="M55" s="121"/>
      <c r="N55" s="121"/>
      <c r="O55" s="136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2:25" ht="15.75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2:25" ht="33.75" customHeight="1" x14ac:dyDescent="0.2">
      <c r="B57" s="74" t="s">
        <v>105</v>
      </c>
      <c r="C57" s="75"/>
      <c r="D57" s="76"/>
      <c r="E57" s="76"/>
      <c r="F57" s="76"/>
      <c r="G57" s="74" t="s">
        <v>105</v>
      </c>
      <c r="H57" s="75"/>
      <c r="I57" s="76"/>
      <c r="J57" s="76"/>
      <c r="K57" s="76"/>
      <c r="L57" s="74" t="s">
        <v>105</v>
      </c>
      <c r="M57" s="75"/>
      <c r="N57" s="76"/>
      <c r="O57" s="76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2:25" ht="15.75" customHeight="1" x14ac:dyDescent="0.2">
      <c r="B58" s="77" t="s">
        <v>106</v>
      </c>
      <c r="C58" s="78"/>
      <c r="D58" s="76"/>
      <c r="E58" s="76"/>
      <c r="F58" s="76"/>
      <c r="G58" s="77" t="s">
        <v>106</v>
      </c>
      <c r="H58" s="78"/>
      <c r="I58" s="76"/>
      <c r="J58" s="76"/>
      <c r="K58" s="76"/>
      <c r="L58" s="77" t="s">
        <v>106</v>
      </c>
      <c r="M58" s="78"/>
      <c r="N58" s="76"/>
      <c r="O58" s="76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2:25" ht="15.75" customHeight="1" x14ac:dyDescent="0.2">
      <c r="B59" s="51"/>
      <c r="C59" s="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2:25" ht="15.75" customHeight="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2:25" ht="15.75" customHeight="1" x14ac:dyDescent="0.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2:25" ht="15.75" customHeight="1" x14ac:dyDescent="0.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2:25" ht="15.75" customHeight="1" x14ac:dyDescent="0.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2:25" ht="15.75" customHeight="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2:25" ht="15.75" customHeight="1" x14ac:dyDescent="0.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2:25" ht="15.75" customHeight="1" x14ac:dyDescent="0.2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2:25" ht="15.75" customHeight="1" x14ac:dyDescent="0.2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2:25" ht="15.75" customHeight="1" x14ac:dyDescent="0.2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2:25" ht="15.75" customHeight="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2:25" ht="15.75" customHeight="1" x14ac:dyDescent="0.2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2:25" ht="15.75" customHeight="1" x14ac:dyDescent="0.2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2:25" ht="15.75" customHeight="1" x14ac:dyDescent="0.2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2:25" ht="15.75" customHeight="1" x14ac:dyDescent="0.2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2:25" ht="15.75" customHeight="1" x14ac:dyDescent="0.2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2:25" ht="15.75" customHeight="1" x14ac:dyDescent="0.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2:25" ht="15.75" customHeight="1" x14ac:dyDescent="0.2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2:25" ht="15.75" customHeight="1" x14ac:dyDescent="0.2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2:25" ht="15.75" customHeight="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2:25" ht="15.75" customHeight="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2:25" ht="15.75" customHeight="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2:25" ht="15.75" customHeight="1" x14ac:dyDescent="0.2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2:25" ht="15.75" customHeight="1" x14ac:dyDescent="0.2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2:25" ht="15.75" customHeight="1" x14ac:dyDescent="0.2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2:25" ht="15.75" customHeight="1" x14ac:dyDescent="0.2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2:25" ht="15.75" customHeight="1" x14ac:dyDescent="0.2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2:25" ht="15.75" customHeight="1" x14ac:dyDescent="0.2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2:25" ht="15.75" customHeight="1" x14ac:dyDescent="0.2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2:25" ht="15.75" customHeight="1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2:25" ht="15.75" customHeight="1" x14ac:dyDescent="0.2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2:25" ht="15.75" customHeight="1" x14ac:dyDescent="0.2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2:25" ht="15.75" customHeight="1" x14ac:dyDescent="0.2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2:25" ht="15.75" customHeight="1" x14ac:dyDescent="0.2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2:25" ht="15.75" customHeight="1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2:25" ht="15.75" customHeight="1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2:25" ht="15.75" customHeight="1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2:25" ht="15.75" customHeight="1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2:25" ht="15.75" customHeigh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2:25" ht="15.75" customHeigh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2:25" ht="15.75" customHeigh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2:25" ht="15.75" customHeigh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2:25" ht="15.75" customHeigh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2:25" ht="15.75" customHeight="1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2:25" ht="15.75" customHeight="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2:25" ht="15.75" customHeight="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2:25" ht="15.75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2:25" ht="15.75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2:25" ht="15.75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2:25" ht="15.75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2:25" ht="15.75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2:25" ht="15.75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2:25" ht="15.75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2:25" ht="15.75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2:25" ht="15.75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2:25" ht="15.75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2:25" ht="15.75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2:25" ht="15.75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2:25" ht="15.75" customHeight="1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2:25" ht="15.75" customHeight="1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2:25" ht="15.75" customHeight="1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2:25" ht="15.75" customHeight="1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2:25" ht="15.75" customHeight="1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2:25" ht="15.75" customHeight="1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.75" customHeight="1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.75" customHeight="1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.75" customHeight="1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.75" customHeight="1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.75" customHeight="1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.75" customHeight="1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.75" customHeight="1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.75" customHeight="1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.75" customHeight="1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.75" customHeight="1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.75" customHeight="1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.75" customHeight="1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.75" customHeigh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.75" customHeigh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.75" customHeight="1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.75" customHeight="1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.75" customHeigh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.75" customHeight="1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.75" customHeight="1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.75" customHeight="1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.75" customHeight="1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.75" customHeight="1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.75" customHeight="1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.75" customHeight="1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.75" customHeight="1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.75" customHeight="1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.75" customHeight="1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.75" customHeight="1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.75" customHeight="1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.75" customHeight="1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.75" customHeight="1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.75" customHeight="1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.75" customHeight="1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.75" customHeight="1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.75" customHeight="1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.75" customHeight="1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.75" customHeight="1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.75" customHeight="1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.75" customHeight="1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.75" customHeight="1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.75" customHeight="1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.75" customHeight="1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.75" customHeight="1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.75" customHeight="1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.75" customHeight="1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.75" customHeight="1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.75" customHeight="1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.75" customHeight="1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.75" customHeight="1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  <row r="172" spans="2:25" ht="15.75" customHeight="1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2:25" ht="15.75" customHeight="1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2:25" ht="15.75" customHeight="1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</row>
    <row r="175" spans="2:25" ht="15.75" customHeight="1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2:25" ht="15.75" customHeight="1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2:25" ht="15.75" customHeight="1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2:25" ht="15.75" customHeight="1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2:25" ht="15.75" customHeight="1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2:25" ht="15.75" customHeight="1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2:25" ht="15.75" customHeight="1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2:25" ht="15.75" customHeigh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2:25" ht="15.75" customHeigh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2:25" ht="15.75" customHeigh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2:25" ht="15.75" customHeight="1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2:25" ht="15.75" customHeight="1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2:25" ht="15.75" customHeight="1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2:25" ht="15.75" customHeight="1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2:25" ht="15.75" customHeigh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2:25" ht="15.75" customHeigh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2:25" ht="15.75" customHeigh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2:25" ht="15.75" customHeigh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2:25" ht="15.75" customHeigh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</row>
    <row r="194" spans="2:25" ht="15.75" customHeigh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</row>
    <row r="195" spans="2:25" ht="15.75" customHeigh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2:25" ht="15.75" customHeigh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2:25" ht="15.75" customHeigh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2:25" ht="15.75" customHeigh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2:25" ht="15.75" customHeigh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2:25" ht="15.75" customHeigh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2:25" ht="15.75" customHeigh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2:25" ht="15.75" customHeigh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2:25" ht="15.75" customHeigh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2:25" ht="15.75" customHeigh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2:25" ht="15.75" customHeigh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2:25" ht="15.75" customHeigh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2:25" ht="15.75" customHeigh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2:25" ht="15.75" customHeight="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2:25" ht="15.75" customHeight="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2:25" ht="15.75" customHeight="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2:25" ht="15.75" customHeight="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2:25" ht="15.75" customHeight="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2:25" ht="15.75" customHeight="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2:25" ht="15.75" customHeight="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2:25" ht="15.75" customHeight="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2:25" ht="15.75" customHeight="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2:25" ht="15.75" customHeight="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2:25" ht="15.75" customHeight="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2:25" ht="15.75" customHeight="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2:25" ht="15.75" customHeight="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2:25" ht="15.75" customHeight="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2:25" ht="15.75" customHeight="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2:25" ht="15.75" customHeight="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2:25" ht="15.75" customHeight="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2:25" ht="15.75" customHeight="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2:25" ht="15.75" customHeight="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2:25" ht="15.75" customHeight="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2:25" ht="15.75" customHeight="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2:25" ht="15.75" customHeight="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2:25" ht="15.75" customHeight="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2:25" ht="15.75" customHeight="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2:25" ht="15.75" customHeight="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2:25" ht="15.75" customHeight="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2:25" ht="15.75" customHeight="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2:25" ht="15.75" customHeight="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2:25" ht="15.75" customHeight="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2:25" ht="15.75" customHeight="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2:25" ht="15.75" customHeight="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2:25" ht="15.75" customHeight="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2:25" ht="15.75" customHeight="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2:25" ht="15.75" customHeight="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2:25" ht="15.75" customHeight="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2:25" ht="15.75" customHeight="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2:25" ht="15.75" customHeight="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2:25" ht="15.75" customHeight="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2:25" ht="15.75" customHeight="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2:25" ht="15.75" customHeight="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2:25" ht="15.75" customHeight="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2:25" ht="15.75" customHeight="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2:25" ht="15.75" customHeight="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2:25" ht="15.75" customHeight="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2:25" ht="15.75" customHeight="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2:25" ht="15.75" customHeight="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2:25" ht="15.75" customHeight="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2:25" ht="15.75" customHeight="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2:25" ht="15.75" customHeight="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2:25" ht="15.75" customHeight="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2:25" ht="15.75" customHeight="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2:25" ht="15.75" customHeight="1" x14ac:dyDescent="0.2"/>
    <row r="260" spans="2:25" ht="15.75" customHeight="1" x14ac:dyDescent="0.2"/>
    <row r="261" spans="2:25" ht="15.75" customHeight="1" x14ac:dyDescent="0.2"/>
    <row r="262" spans="2:25" ht="15.75" customHeight="1" x14ac:dyDescent="0.2"/>
    <row r="263" spans="2:25" ht="15.75" customHeight="1" x14ac:dyDescent="0.2"/>
    <row r="264" spans="2:25" ht="15.75" customHeight="1" x14ac:dyDescent="0.2"/>
    <row r="265" spans="2:25" ht="15.75" customHeight="1" x14ac:dyDescent="0.2"/>
    <row r="266" spans="2:25" ht="15.75" customHeight="1" x14ac:dyDescent="0.2"/>
    <row r="267" spans="2:25" ht="15.75" customHeight="1" x14ac:dyDescent="0.2"/>
    <row r="268" spans="2:25" ht="15.75" customHeight="1" x14ac:dyDescent="0.2"/>
    <row r="269" spans="2:25" ht="15.75" customHeight="1" x14ac:dyDescent="0.2"/>
    <row r="270" spans="2:25" ht="15.75" customHeight="1" x14ac:dyDescent="0.2"/>
    <row r="271" spans="2:25" ht="15.75" customHeight="1" x14ac:dyDescent="0.2"/>
    <row r="272" spans="2:2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7">
    <mergeCell ref="G31:J33"/>
    <mergeCell ref="L31:O33"/>
    <mergeCell ref="G41:J41"/>
    <mergeCell ref="L41:O41"/>
    <mergeCell ref="G42:J44"/>
    <mergeCell ref="L42:O44"/>
    <mergeCell ref="P5:T5"/>
    <mergeCell ref="G6:J7"/>
    <mergeCell ref="P6:T17"/>
    <mergeCell ref="L9:O11"/>
    <mergeCell ref="L6:O7"/>
    <mergeCell ref="L8:O8"/>
    <mergeCell ref="G8:J8"/>
    <mergeCell ref="G9:J11"/>
    <mergeCell ref="L19:O19"/>
    <mergeCell ref="G20:J22"/>
    <mergeCell ref="L20:O22"/>
    <mergeCell ref="G30:J30"/>
    <mergeCell ref="B1:O3"/>
    <mergeCell ref="B4:O5"/>
    <mergeCell ref="B9:E11"/>
    <mergeCell ref="G53:J55"/>
    <mergeCell ref="L53:O55"/>
    <mergeCell ref="B6:E7"/>
    <mergeCell ref="B8:E8"/>
    <mergeCell ref="B19:E19"/>
    <mergeCell ref="B20:E22"/>
    <mergeCell ref="B30:E30"/>
    <mergeCell ref="B31:E33"/>
    <mergeCell ref="B41:E41"/>
    <mergeCell ref="B53:E55"/>
    <mergeCell ref="B42:E44"/>
    <mergeCell ref="B52:E52"/>
    <mergeCell ref="G52:J52"/>
    <mergeCell ref="L52:O52"/>
    <mergeCell ref="L30:O30"/>
    <mergeCell ref="G19:J1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15</vt:i4>
      </vt:variant>
    </vt:vector>
  </HeadingPairs>
  <TitlesOfParts>
    <vt:vector size="15" baseType="lpstr">
      <vt:lpstr>Luuranko</vt:lpstr>
      <vt:lpstr>Liikkeet</vt:lpstr>
      <vt:lpstr>GPP</vt:lpstr>
      <vt:lpstr>Laskin</vt:lpstr>
      <vt:lpstr>Viikko 1</vt:lpstr>
      <vt:lpstr>Viikko 2</vt:lpstr>
      <vt:lpstr>Viikko 3</vt:lpstr>
      <vt:lpstr>Viikko 4</vt:lpstr>
      <vt:lpstr>Viikko 5</vt:lpstr>
      <vt:lpstr>Viikko 6</vt:lpstr>
      <vt:lpstr>Viikko 7</vt:lpstr>
      <vt:lpstr>Viikko 8</vt:lpstr>
      <vt:lpstr>Viikko 9</vt:lpstr>
      <vt:lpstr>Viikko 10</vt:lpstr>
      <vt:lpstr>RPE 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Kessi</dc:creator>
  <cp:lastModifiedBy>Markus Pirttioja</cp:lastModifiedBy>
  <dcterms:created xsi:type="dcterms:W3CDTF">2015-06-05T18:19:34Z</dcterms:created>
  <dcterms:modified xsi:type="dcterms:W3CDTF">2020-03-24T16:38:09Z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0x01010095F830A566FB5A48A0ED0B2AF1AEEB50</vt:lpwstr>
  </property>
</Properties>
</file>